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20" yWindow="60" windowWidth="8235" windowHeight="6285"/>
  </bookViews>
  <sheets>
    <sheet name="QR GLAC" sheetId="1" r:id="rId1"/>
    <sheet name="LB-COMP2" sheetId="2" r:id="rId2"/>
    <sheet name="LB-comp1" sheetId="3" r:id="rId3"/>
  </sheets>
  <definedNames>
    <definedName name="_xlnm.Print_Area" localSheetId="0">'LB-comp1'!$A$1:$AB$56</definedName>
    <definedName name="_xlnm.Print_Titles" localSheetId="1">'LB-COMP2'!$A:$F</definedName>
  </definedNames>
  <calcPr calcId="0" fullCalcOnLoad="1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</calcChain>
</file>

<file path=xl/comments1.xml><?xml version="1.0" encoding="utf-8"?>
<comments xmlns="http://schemas.openxmlformats.org/spreadsheetml/2006/main">
  <authors>
    <author>A satisfied Microsoft Office user</author>
  </authors>
  <commentList>
    <comment ref="J8" authorId="0">
      <text>
        <r>
          <rPr>
            <sz val="8"/>
            <color indexed="81"/>
            <rFont val="Tahoma"/>
            <charset val="1"/>
          </rPr>
          <t>This value is an estimate (not measured)</t>
        </r>
      </text>
    </comment>
  </commentList>
</comments>
</file>

<file path=xl/comments2.xml><?xml version="1.0" encoding="utf-8"?>
<comments xmlns="http://schemas.openxmlformats.org/spreadsheetml/2006/main">
  <authors>
    <author>A satisfied Microsoft Office user</author>
  </authors>
  <commentList>
    <comment ref="H7" authorId="0">
      <text>
        <r>
          <rPr>
            <sz val="8"/>
            <color indexed="81"/>
            <rFont val="Tahoma"/>
            <charset val="1"/>
          </rPr>
          <t>This value is an estimate (not measured)</t>
        </r>
      </text>
    </comment>
  </commentList>
</comments>
</file>

<file path=xl/sharedStrings.xml><?xml version="1.0" encoding="utf-8"?>
<sst xmlns="http://schemas.openxmlformats.org/spreadsheetml/2006/main" count="336" uniqueCount="104">
  <si>
    <t>ID</t>
  </si>
  <si>
    <t>Depth</t>
  </si>
  <si>
    <t>Age</t>
  </si>
  <si>
    <t>cal age</t>
  </si>
  <si>
    <t>MS</t>
  </si>
  <si>
    <t>TOC</t>
  </si>
  <si>
    <t>TIC</t>
  </si>
  <si>
    <t>d18O</t>
  </si>
  <si>
    <t>Al</t>
  </si>
  <si>
    <t>Ba</t>
  </si>
  <si>
    <t>Be</t>
  </si>
  <si>
    <t>Bi</t>
  </si>
  <si>
    <t>Ca</t>
  </si>
  <si>
    <t>Cd</t>
  </si>
  <si>
    <t>Ce</t>
  </si>
  <si>
    <t>Co</t>
  </si>
  <si>
    <t>Cr</t>
  </si>
  <si>
    <t>Cs</t>
  </si>
  <si>
    <t>Cu</t>
  </si>
  <si>
    <t>Dy</t>
  </si>
  <si>
    <t>Er</t>
  </si>
  <si>
    <t>Eu</t>
  </si>
  <si>
    <t>Fe</t>
  </si>
  <si>
    <t>Gd</t>
  </si>
  <si>
    <t>Hf</t>
  </si>
  <si>
    <t>Ho</t>
  </si>
  <si>
    <t>K</t>
  </si>
  <si>
    <t>La</t>
  </si>
  <si>
    <t>Li</t>
  </si>
  <si>
    <t>Lu</t>
  </si>
  <si>
    <t>Mg</t>
  </si>
  <si>
    <t>Mn</t>
  </si>
  <si>
    <t>Mo</t>
  </si>
  <si>
    <t>Na</t>
  </si>
  <si>
    <t>Nd</t>
  </si>
  <si>
    <t>Ni</t>
  </si>
  <si>
    <t>Pb</t>
  </si>
  <si>
    <t>Pr</t>
  </si>
  <si>
    <t>Rb</t>
  </si>
  <si>
    <t>Sb</t>
  </si>
  <si>
    <t>Se</t>
  </si>
  <si>
    <t>Si</t>
  </si>
  <si>
    <t>Sm</t>
  </si>
  <si>
    <t>Sr</t>
  </si>
  <si>
    <t>Tb</t>
  </si>
  <si>
    <t>Te</t>
  </si>
  <si>
    <t>Th</t>
  </si>
  <si>
    <t>Ti</t>
  </si>
  <si>
    <t>Tl</t>
  </si>
  <si>
    <t>Tm</t>
  </si>
  <si>
    <t>U</t>
  </si>
  <si>
    <t>V</t>
  </si>
  <si>
    <t>W</t>
  </si>
  <si>
    <t>Y</t>
  </si>
  <si>
    <t>Yb</t>
  </si>
  <si>
    <t>Zn</t>
  </si>
  <si>
    <t>Zr</t>
  </si>
  <si>
    <t>OL97-2</t>
  </si>
  <si>
    <t>OL97-1</t>
  </si>
  <si>
    <t>OL84</t>
  </si>
  <si>
    <t>OL90-2</t>
  </si>
  <si>
    <t>nd</t>
  </si>
  <si>
    <t>OL90-1</t>
  </si>
  <si>
    <t>Wt.</t>
  </si>
  <si>
    <t>Stadial</t>
  </si>
  <si>
    <t>Type</t>
  </si>
  <si>
    <r>
      <t>d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</rPr>
      <t>O</t>
    </r>
  </si>
  <si>
    <t xml:space="preserve"> </t>
  </si>
  <si>
    <t>OL 97-2-10 64-71</t>
  </si>
  <si>
    <t>WET</t>
  </si>
  <si>
    <t>Holocene</t>
  </si>
  <si>
    <t>OL 97-1-10 23-26</t>
  </si>
  <si>
    <t>DRY</t>
  </si>
  <si>
    <t>OL 84-B:06.26-06.29</t>
  </si>
  <si>
    <t>Wet-Dry Osc</t>
  </si>
  <si>
    <t>OL 97-1-13 82-90</t>
  </si>
  <si>
    <t>OL 97-1-15 22.5-25</t>
  </si>
  <si>
    <t>OL 90-2:05.90-05.92</t>
  </si>
  <si>
    <t>Glacial</t>
  </si>
  <si>
    <t>OL 90-2:06.41-06.43</t>
  </si>
  <si>
    <t>S</t>
  </si>
  <si>
    <t>OL 90-2:10.19-10.21</t>
  </si>
  <si>
    <t>OL 90-2:13.62-13.65</t>
  </si>
  <si>
    <t>OL 90-2:15.95-15.97</t>
  </si>
  <si>
    <t>IS</t>
  </si>
  <si>
    <t>OL 90-2:16.30-16.35</t>
  </si>
  <si>
    <t>OL 90-2:18.00-18.05</t>
  </si>
  <si>
    <t>OL 90-2:19.10-19.15</t>
  </si>
  <si>
    <t>S-IS</t>
  </si>
  <si>
    <t>OL 90-2:19.50-19.55</t>
  </si>
  <si>
    <t>OL 90-2:20.05-20.10</t>
  </si>
  <si>
    <t>OL 90-2:21.30-21.35</t>
  </si>
  <si>
    <t>OL 90-2:23.45-23.50</t>
  </si>
  <si>
    <t>OL 90-2:25.00-25.05</t>
  </si>
  <si>
    <t>OL 90-2:25.80.25.85</t>
  </si>
  <si>
    <t>OL 90-2:27.15-27.20</t>
  </si>
  <si>
    <t>OL 90-2:28.00-28.05</t>
  </si>
  <si>
    <t>OL 90-1:28.18-28.21</t>
  </si>
  <si>
    <t>OL 90-1:28.83-28.86</t>
  </si>
  <si>
    <t>OL 90-1:29.34-29.37</t>
  </si>
  <si>
    <t>OL 90-1:30.32-30.35</t>
  </si>
  <si>
    <t>OL 90-1:31.04-31.07</t>
  </si>
  <si>
    <t>OL 90-1:32.64-32.67</t>
  </si>
  <si>
    <r>
      <t>d</t>
    </r>
    <r>
      <rPr>
        <b/>
        <vertAlign val="superscript"/>
        <sz val="9"/>
        <rFont val="Times New Roman"/>
        <family val="1"/>
      </rPr>
      <t>18</t>
    </r>
    <r>
      <rPr>
        <b/>
        <sz val="9"/>
        <rFont val="Times New Roman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</si>
</sst>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_)"/>
    <numFmt numFmtId="165" formatCode="0_)"/>
    <numFmt numFmtId="166" formatCode="0.0000_)"/>
    <numFmt numFmtId="167" formatCode="0.0"/>
    <numFmt numFmtId="170" formatCode="0.0_)"/>
    <numFmt numFmtId="171" formatCode="0.00_)"/>
  </numFmts>
  <fonts count="13" x14ac:knownFonts="1">
    <font>
      <sz val="10"/>
      <name val="Times New Roman"/>
    </font>
    <font>
      <b/>
      <sz val="10"/>
      <name val="Times New Roman"/>
    </font>
    <font>
      <sz val="10"/>
      <name val="Times New Roman"/>
    </font>
    <font>
      <sz val="10"/>
      <name val="Times New Roman"/>
    </font>
    <font>
      <b/>
      <sz val="10"/>
      <name val="Times New Roman"/>
    </font>
    <font>
      <b/>
      <sz val="10"/>
      <name val="Symbol"/>
      <family val="1"/>
      <charset val="2"/>
    </font>
    <font>
      <b/>
      <vertAlign val="superscript"/>
      <sz val="10"/>
      <name val="Times New Roman"/>
      <family val="1"/>
    </font>
    <font>
      <b/>
      <sz val="9"/>
      <name val="Times New Roman"/>
    </font>
    <font>
      <sz val="9"/>
      <name val="Times New Roman"/>
    </font>
    <font>
      <b/>
      <sz val="9"/>
      <name val="Times New Roman"/>
      <family val="1"/>
    </font>
    <font>
      <b/>
      <sz val="9"/>
      <name val="Symbol"/>
      <family val="1"/>
      <charset val="2"/>
    </font>
    <font>
      <b/>
      <vertAlign val="superscript"/>
      <sz val="9"/>
      <name val="Times New Roman"/>
      <family val="1"/>
    </font>
    <font>
      <sz val="8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166" fontId="0" fillId="0" borderId="0" xfId="0" applyNumberFormat="1" applyAlignment="1" applyProtection="1">
      <alignment horizontal="right"/>
    </xf>
    <xf numFmtId="164" fontId="0" fillId="0" borderId="0" xfId="0" applyNumberFormat="1" applyAlignment="1" applyProtection="1">
      <alignment horizontal="right"/>
    </xf>
    <xf numFmtId="167" fontId="0" fillId="0" borderId="0" xfId="0" applyNumberFormat="1" applyAlignment="1" applyProtection="1">
      <alignment horizontal="right"/>
    </xf>
    <xf numFmtId="1" fontId="0" fillId="0" borderId="0" xfId="0" applyNumberFormat="1" applyAlignment="1" applyProtection="1">
      <alignment horizontal="right"/>
    </xf>
    <xf numFmtId="2" fontId="0" fillId="0" borderId="0" xfId="0" applyNumberFormat="1" applyAlignment="1" applyProtection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166" fontId="2" fillId="0" borderId="0" xfId="0" applyNumberFormat="1" applyFont="1" applyProtection="1"/>
    <xf numFmtId="165" fontId="2" fillId="0" borderId="0" xfId="0" applyNumberFormat="1" applyFont="1" applyProtection="1"/>
    <xf numFmtId="170" fontId="2" fillId="0" borderId="0" xfId="0" applyNumberFormat="1" applyFont="1" applyProtection="1"/>
    <xf numFmtId="171" fontId="2" fillId="0" borderId="0" xfId="0" applyNumberFormat="1" applyFont="1" applyProtection="1"/>
    <xf numFmtId="0" fontId="2" fillId="0" borderId="0" xfId="0" applyFont="1"/>
    <xf numFmtId="170" fontId="2" fillId="0" borderId="0" xfId="0" applyNumberFormat="1" applyFont="1" applyAlignment="1" applyProtection="1">
      <alignment horizontal="right"/>
    </xf>
    <xf numFmtId="166" fontId="0" fillId="0" borderId="0" xfId="0" applyNumberFormat="1" applyProtection="1"/>
    <xf numFmtId="165" fontId="0" fillId="0" borderId="0" xfId="0" applyNumberFormat="1" applyProtection="1"/>
    <xf numFmtId="170" fontId="0" fillId="0" borderId="0" xfId="0" applyNumberFormat="1" applyProtection="1"/>
    <xf numFmtId="171" fontId="0" fillId="0" borderId="0" xfId="0" applyNumberFormat="1" applyProtection="1"/>
    <xf numFmtId="165" fontId="0" fillId="0" borderId="0" xfId="0" applyNumberFormat="1" applyAlignment="1" applyProtection="1">
      <alignment horizontal="right"/>
    </xf>
    <xf numFmtId="170" fontId="0" fillId="0" borderId="0" xfId="0" applyNumberFormat="1" applyAlignment="1" applyProtection="1">
      <alignment horizontal="right"/>
    </xf>
    <xf numFmtId="171" fontId="0" fillId="0" borderId="0" xfId="0" applyNumberFormat="1" applyAlignment="1" applyProtection="1">
      <alignment horizontal="right"/>
    </xf>
    <xf numFmtId="0" fontId="0" fillId="0" borderId="0" xfId="0" applyBorder="1"/>
    <xf numFmtId="166" fontId="2" fillId="0" borderId="0" xfId="0" applyNumberFormat="1" applyFont="1" applyBorder="1" applyProtection="1"/>
    <xf numFmtId="166" fontId="0" fillId="0" borderId="0" xfId="0" applyNumberFormat="1" applyBorder="1" applyProtection="1"/>
    <xf numFmtId="165" fontId="2" fillId="0" borderId="0" xfId="0" applyNumberFormat="1" applyFont="1" applyBorder="1" applyProtection="1"/>
    <xf numFmtId="165" fontId="0" fillId="0" borderId="0" xfId="0" applyNumberFormat="1" applyBorder="1" applyProtection="1"/>
    <xf numFmtId="170" fontId="2" fillId="0" borderId="0" xfId="0" applyNumberFormat="1" applyFont="1" applyBorder="1" applyProtection="1"/>
    <xf numFmtId="170" fontId="0" fillId="0" borderId="0" xfId="0" applyNumberFormat="1" applyBorder="1" applyProtection="1"/>
    <xf numFmtId="171" fontId="2" fillId="0" borderId="0" xfId="0" applyNumberFormat="1" applyFont="1" applyBorder="1" applyProtection="1"/>
    <xf numFmtId="171" fontId="0" fillId="0" borderId="0" xfId="0" applyNumberFormat="1" applyBorder="1" applyAlignment="1" applyProtection="1">
      <alignment horizontal="right"/>
    </xf>
    <xf numFmtId="171" fontId="0" fillId="0" borderId="0" xfId="0" applyNumberFormat="1" applyBorder="1" applyProtection="1"/>
    <xf numFmtId="170" fontId="2" fillId="0" borderId="0" xfId="0" applyNumberFormat="1" applyFont="1" applyBorder="1" applyAlignment="1" applyProtection="1">
      <alignment horizontal="right"/>
    </xf>
    <xf numFmtId="170" fontId="0" fillId="0" borderId="0" xfId="0" applyNumberFormat="1" applyBorder="1" applyAlignment="1" applyProtection="1">
      <alignment horizontal="right"/>
    </xf>
    <xf numFmtId="0" fontId="2" fillId="0" borderId="0" xfId="0" applyFont="1" applyBorder="1"/>
    <xf numFmtId="0" fontId="0" fillId="0" borderId="0" xfId="0" applyBorder="1" applyAlignment="1">
      <alignment horizontal="right"/>
    </xf>
    <xf numFmtId="166" fontId="0" fillId="0" borderId="0" xfId="0" applyNumberFormat="1" applyBorder="1" applyAlignment="1" applyProtection="1">
      <alignment horizontal="right"/>
    </xf>
    <xf numFmtId="164" fontId="0" fillId="0" borderId="0" xfId="0" applyNumberFormat="1" applyBorder="1" applyAlignment="1" applyProtection="1">
      <alignment horizontal="right"/>
    </xf>
    <xf numFmtId="167" fontId="0" fillId="0" borderId="0" xfId="0" applyNumberFormat="1" applyBorder="1" applyAlignment="1" applyProtection="1">
      <alignment horizontal="right"/>
    </xf>
    <xf numFmtId="1" fontId="0" fillId="0" borderId="0" xfId="0" applyNumberFormat="1" applyBorder="1" applyAlignment="1" applyProtection="1">
      <alignment horizontal="right"/>
    </xf>
    <xf numFmtId="2" fontId="0" fillId="0" borderId="0" xfId="0" applyNumberForma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0" fillId="0" borderId="0" xfId="0" applyNumberFormat="1" applyBorder="1" applyAlignment="1" applyProtection="1">
      <alignment horizontal="right"/>
    </xf>
    <xf numFmtId="166" fontId="2" fillId="0" borderId="0" xfId="0" applyNumberFormat="1" applyFont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/>
    </xf>
    <xf numFmtId="166" fontId="0" fillId="0" borderId="0" xfId="0" applyNumberFormat="1" applyAlignment="1" applyProtection="1">
      <alignment horizontal="center"/>
    </xf>
    <xf numFmtId="166" fontId="0" fillId="0" borderId="0" xfId="0" applyNumberFormat="1" applyBorder="1" applyAlignment="1" applyProtection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Continuous"/>
    </xf>
    <xf numFmtId="165" fontId="1" fillId="0" borderId="1" xfId="0" applyNumberFormat="1" applyFont="1" applyBorder="1" applyAlignment="1" applyProtection="1">
      <alignment horizontal="centerContinuous"/>
    </xf>
    <xf numFmtId="0" fontId="1" fillId="0" borderId="1" xfId="0" applyFont="1" applyBorder="1" applyAlignment="1">
      <alignment horizontal="centerContinuous"/>
    </xf>
    <xf numFmtId="171" fontId="2" fillId="0" borderId="0" xfId="0" applyNumberFormat="1" applyFont="1" applyAlignment="1" applyProtection="1">
      <alignment horizontal="center"/>
    </xf>
    <xf numFmtId="171" fontId="0" fillId="0" borderId="0" xfId="0" applyNumberFormat="1" applyAlignment="1" applyProtection="1">
      <alignment horizontal="center"/>
    </xf>
    <xf numFmtId="0" fontId="0" fillId="0" borderId="0" xfId="0" applyProtection="1"/>
    <xf numFmtId="165" fontId="3" fillId="0" borderId="0" xfId="0" applyNumberFormat="1" applyFont="1" applyProtection="1"/>
    <xf numFmtId="170" fontId="3" fillId="0" borderId="0" xfId="0" applyNumberFormat="1" applyFont="1" applyProtection="1"/>
    <xf numFmtId="171" fontId="3" fillId="0" borderId="0" xfId="0" applyNumberFormat="1" applyFont="1" applyAlignment="1" applyProtection="1">
      <alignment horizontal="right"/>
    </xf>
    <xf numFmtId="171" fontId="3" fillId="0" borderId="0" xfId="0" applyNumberFormat="1" applyFont="1" applyProtection="1"/>
    <xf numFmtId="0" fontId="0" fillId="0" borderId="2" xfId="0" applyBorder="1"/>
    <xf numFmtId="166" fontId="0" fillId="0" borderId="2" xfId="0" applyNumberFormat="1" applyBorder="1" applyAlignment="1" applyProtection="1">
      <alignment horizontal="center"/>
    </xf>
    <xf numFmtId="166" fontId="0" fillId="0" borderId="2" xfId="0" applyNumberFormat="1" applyBorder="1" applyProtection="1"/>
    <xf numFmtId="0" fontId="0" fillId="0" borderId="0" xfId="0" applyBorder="1" applyAlignment="1">
      <alignment horizontal="center"/>
    </xf>
    <xf numFmtId="166" fontId="2" fillId="0" borderId="2" xfId="0" applyNumberFormat="1" applyFont="1" applyBorder="1" applyAlignment="1" applyProtection="1">
      <alignment horizontal="center"/>
    </xf>
    <xf numFmtId="171" fontId="2" fillId="0" borderId="2" xfId="0" applyNumberFormat="1" applyFont="1" applyBorder="1" applyAlignment="1" applyProtection="1">
      <alignment horizontal="center"/>
    </xf>
    <xf numFmtId="165" fontId="0" fillId="0" borderId="2" xfId="0" applyNumberFormat="1" applyBorder="1" applyProtection="1"/>
    <xf numFmtId="0" fontId="0" fillId="0" borderId="0" xfId="0" applyBorder="1" applyProtection="1"/>
    <xf numFmtId="171" fontId="0" fillId="0" borderId="2" xfId="0" applyNumberFormat="1" applyBorder="1" applyProtection="1"/>
    <xf numFmtId="165" fontId="3" fillId="0" borderId="0" xfId="0" applyNumberFormat="1" applyFont="1" applyBorder="1" applyProtection="1"/>
    <xf numFmtId="170" fontId="0" fillId="0" borderId="2" xfId="0" applyNumberFormat="1" applyBorder="1" applyProtection="1"/>
    <xf numFmtId="170" fontId="3" fillId="0" borderId="0" xfId="0" applyNumberFormat="1" applyFont="1" applyBorder="1" applyProtection="1"/>
    <xf numFmtId="170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Border="1" applyAlignment="1" applyProtection="1">
      <alignment horizontal="center"/>
    </xf>
    <xf numFmtId="2" fontId="8" fillId="0" borderId="0" xfId="0" applyNumberFormat="1" applyFont="1" applyAlignment="1">
      <alignment horizontal="center"/>
    </xf>
    <xf numFmtId="0" fontId="10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Continuous"/>
    </xf>
    <xf numFmtId="165" fontId="7" fillId="0" borderId="0" xfId="0" applyNumberFormat="1" applyFont="1" applyBorder="1" applyAlignment="1" applyProtection="1">
      <alignment horizontal="centerContinuous"/>
    </xf>
    <xf numFmtId="167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Continuous"/>
    </xf>
    <xf numFmtId="0" fontId="7" fillId="0" borderId="0" xfId="0" applyFont="1" applyBorder="1" applyAlignment="1">
      <alignment horizontal="center"/>
    </xf>
    <xf numFmtId="170" fontId="8" fillId="0" borderId="0" xfId="0" applyNumberFormat="1" applyFont="1" applyProtection="1"/>
    <xf numFmtId="165" fontId="8" fillId="0" borderId="0" xfId="0" applyNumberFormat="1" applyFont="1" applyProtection="1"/>
    <xf numFmtId="2" fontId="7" fillId="0" borderId="0" xfId="0" applyNumberFormat="1" applyFont="1" applyBorder="1" applyAlignment="1" applyProtection="1">
      <alignment horizontal="centerContinuous"/>
    </xf>
    <xf numFmtId="2" fontId="8" fillId="0" borderId="0" xfId="0" applyNumberFormat="1" applyFont="1"/>
    <xf numFmtId="0" fontId="8" fillId="2" borderId="0" xfId="0" applyFont="1" applyFill="1"/>
    <xf numFmtId="2" fontId="8" fillId="2" borderId="0" xfId="0" applyNumberFormat="1" applyFont="1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4"/>
  <sheetViews>
    <sheetView tabSelected="1" zoomScale="90" workbookViewId="0">
      <selection activeCell="C2" sqref="C2:C28"/>
    </sheetView>
  </sheetViews>
  <sheetFormatPr defaultRowHeight="12.75" x14ac:dyDescent="0.2"/>
  <cols>
    <col min="1" max="3" width="9.33203125" style="79"/>
    <col min="5" max="16384" width="9.33203125" style="79"/>
  </cols>
  <sheetData>
    <row r="1" spans="1:57" s="76" customFormat="1" ht="12" x14ac:dyDescent="0.2">
      <c r="A1" s="76" t="s">
        <v>0</v>
      </c>
      <c r="B1" s="76" t="s">
        <v>1</v>
      </c>
      <c r="C1" s="76" t="s">
        <v>2</v>
      </c>
      <c r="D1" s="76" t="s">
        <v>3</v>
      </c>
      <c r="E1" s="76" t="s">
        <v>4</v>
      </c>
      <c r="F1" s="76" t="s">
        <v>5</v>
      </c>
      <c r="G1" s="76" t="s">
        <v>6</v>
      </c>
      <c r="H1" s="76" t="s">
        <v>7</v>
      </c>
      <c r="I1" s="76" t="s">
        <v>8</v>
      </c>
      <c r="J1" s="76" t="s">
        <v>9</v>
      </c>
      <c r="K1" s="76" t="s">
        <v>10</v>
      </c>
      <c r="L1" s="76" t="s">
        <v>11</v>
      </c>
      <c r="M1" s="76" t="s">
        <v>12</v>
      </c>
      <c r="N1" s="76" t="s">
        <v>13</v>
      </c>
      <c r="O1" s="76" t="s">
        <v>14</v>
      </c>
      <c r="P1" s="76" t="s">
        <v>15</v>
      </c>
      <c r="Q1" s="76" t="s">
        <v>16</v>
      </c>
      <c r="R1" s="76" t="s">
        <v>17</v>
      </c>
      <c r="S1" s="76" t="s">
        <v>18</v>
      </c>
      <c r="T1" s="76" t="s">
        <v>19</v>
      </c>
      <c r="U1" s="76" t="s">
        <v>20</v>
      </c>
      <c r="V1" s="76" t="s">
        <v>21</v>
      </c>
      <c r="W1" s="76" t="s">
        <v>22</v>
      </c>
      <c r="X1" s="76" t="s">
        <v>23</v>
      </c>
      <c r="Y1" s="76" t="s">
        <v>24</v>
      </c>
      <c r="Z1" s="76" t="s">
        <v>25</v>
      </c>
      <c r="AA1" s="76" t="s">
        <v>26</v>
      </c>
      <c r="AB1" s="76" t="s">
        <v>27</v>
      </c>
      <c r="AC1" s="76" t="s">
        <v>28</v>
      </c>
      <c r="AD1" s="76" t="s">
        <v>29</v>
      </c>
      <c r="AE1" s="76" t="s">
        <v>30</v>
      </c>
      <c r="AF1" s="76" t="s">
        <v>31</v>
      </c>
      <c r="AG1" s="76" t="s">
        <v>32</v>
      </c>
      <c r="AH1" s="76" t="s">
        <v>33</v>
      </c>
      <c r="AI1" s="76" t="s">
        <v>34</v>
      </c>
      <c r="AJ1" s="76" t="s">
        <v>35</v>
      </c>
      <c r="AK1" s="76" t="s">
        <v>36</v>
      </c>
      <c r="AL1" s="76" t="s">
        <v>37</v>
      </c>
      <c r="AM1" s="76" t="s">
        <v>38</v>
      </c>
      <c r="AN1" s="76" t="s">
        <v>39</v>
      </c>
      <c r="AO1" s="76" t="s">
        <v>40</v>
      </c>
      <c r="AP1" s="76" t="s">
        <v>41</v>
      </c>
      <c r="AQ1" s="76" t="s">
        <v>42</v>
      </c>
      <c r="AR1" s="76" t="s">
        <v>43</v>
      </c>
      <c r="AS1" s="76" t="s">
        <v>44</v>
      </c>
      <c r="AT1" s="76" t="s">
        <v>45</v>
      </c>
      <c r="AU1" s="76" t="s">
        <v>46</v>
      </c>
      <c r="AV1" s="76" t="s">
        <v>47</v>
      </c>
      <c r="AW1" s="76" t="s">
        <v>48</v>
      </c>
      <c r="AX1" s="76" t="s">
        <v>49</v>
      </c>
      <c r="AY1" s="76" t="s">
        <v>50</v>
      </c>
      <c r="AZ1" s="76" t="s">
        <v>51</v>
      </c>
      <c r="BA1" s="76" t="s">
        <v>52</v>
      </c>
      <c r="BB1" s="76" t="s">
        <v>53</v>
      </c>
      <c r="BC1" s="76" t="s">
        <v>54</v>
      </c>
      <c r="BD1" s="76" t="s">
        <v>55</v>
      </c>
      <c r="BE1" s="76" t="s">
        <v>56</v>
      </c>
    </row>
    <row r="2" spans="1:57" x14ac:dyDescent="0.2">
      <c r="A2" s="79" t="s">
        <v>57</v>
      </c>
      <c r="B2" s="79">
        <v>5.65</v>
      </c>
      <c r="I2" s="79">
        <v>43000</v>
      </c>
      <c r="J2" s="79">
        <v>400</v>
      </c>
      <c r="K2" s="79">
        <v>1.3</v>
      </c>
      <c r="L2" s="79">
        <v>0.5</v>
      </c>
      <c r="M2" s="79">
        <v>5400</v>
      </c>
      <c r="N2" s="79">
        <v>0.05</v>
      </c>
      <c r="O2" s="79">
        <v>30</v>
      </c>
      <c r="P2" s="79">
        <v>14</v>
      </c>
      <c r="Q2" s="79">
        <v>33</v>
      </c>
      <c r="R2" s="79">
        <v>53400</v>
      </c>
      <c r="S2" s="79">
        <v>84</v>
      </c>
      <c r="T2" s="79">
        <v>1.7</v>
      </c>
      <c r="U2" s="79">
        <v>1</v>
      </c>
      <c r="V2" s="79">
        <v>0.4</v>
      </c>
      <c r="W2" s="79">
        <v>42000</v>
      </c>
      <c r="X2" s="79">
        <v>2</v>
      </c>
      <c r="Y2" s="79">
        <v>1</v>
      </c>
      <c r="Z2" s="79">
        <v>0.3</v>
      </c>
      <c r="AA2" s="79">
        <v>16800</v>
      </c>
      <c r="AB2" s="79">
        <v>14</v>
      </c>
      <c r="AC2" s="79">
        <v>910</v>
      </c>
      <c r="AD2" s="79">
        <v>0.2</v>
      </c>
      <c r="AE2" s="79">
        <v>64000</v>
      </c>
      <c r="AF2" s="79">
        <v>800</v>
      </c>
      <c r="AG2" s="79">
        <v>3</v>
      </c>
      <c r="AH2" s="79">
        <v>5800</v>
      </c>
      <c r="AI2" s="79">
        <v>9.5</v>
      </c>
      <c r="AJ2" s="79">
        <v>21</v>
      </c>
      <c r="AK2" s="79">
        <v>6.3</v>
      </c>
      <c r="AL2" s="79">
        <v>2.6</v>
      </c>
      <c r="AM2" s="79">
        <v>120</v>
      </c>
      <c r="AN2" s="79">
        <v>8.8000000000000007</v>
      </c>
      <c r="AO2" s="79">
        <v>3.9</v>
      </c>
      <c r="AP2" s="79">
        <v>224000</v>
      </c>
      <c r="AQ2" s="79">
        <v>2.2000000000000002</v>
      </c>
      <c r="AR2" s="79">
        <v>86</v>
      </c>
      <c r="AS2" s="79">
        <v>0.3</v>
      </c>
      <c r="AT2" s="79">
        <v>0.2</v>
      </c>
      <c r="AU2" s="79">
        <v>82</v>
      </c>
      <c r="AV2" s="79">
        <v>2300</v>
      </c>
      <c r="AW2" s="79">
        <v>0.5</v>
      </c>
      <c r="AX2" s="79">
        <v>0.1</v>
      </c>
      <c r="AY2" s="79">
        <v>8.1</v>
      </c>
      <c r="AZ2" s="79">
        <v>130</v>
      </c>
      <c r="BA2" s="79">
        <v>21</v>
      </c>
      <c r="BB2" s="79">
        <v>8.8000000000000007</v>
      </c>
      <c r="BC2" s="79">
        <v>1</v>
      </c>
      <c r="BD2" s="79">
        <v>77</v>
      </c>
      <c r="BE2" s="79">
        <v>70</v>
      </c>
    </row>
    <row r="3" spans="1:57" x14ac:dyDescent="0.2">
      <c r="A3" s="79" t="s">
        <v>58</v>
      </c>
      <c r="B3" s="79">
        <v>8.15</v>
      </c>
      <c r="I3" s="79">
        <v>62000</v>
      </c>
      <c r="J3" s="79">
        <v>590</v>
      </c>
      <c r="K3" s="79">
        <v>1.8</v>
      </c>
      <c r="L3" s="79">
        <v>0.5</v>
      </c>
      <c r="M3" s="79">
        <v>8400</v>
      </c>
      <c r="N3" s="79">
        <v>0.03</v>
      </c>
      <c r="O3" s="79">
        <v>18</v>
      </c>
      <c r="P3" s="79">
        <v>23</v>
      </c>
      <c r="Q3" s="79">
        <v>43</v>
      </c>
      <c r="R3" s="79">
        <v>43000</v>
      </c>
      <c r="S3" s="79">
        <v>59</v>
      </c>
      <c r="T3" s="79">
        <v>1.1000000000000001</v>
      </c>
      <c r="U3" s="79">
        <v>0.7</v>
      </c>
      <c r="V3" s="79">
        <v>0.3</v>
      </c>
      <c r="W3" s="79">
        <v>63000</v>
      </c>
      <c r="X3" s="79">
        <v>1.5</v>
      </c>
      <c r="Y3" s="79">
        <v>1.1000000000000001</v>
      </c>
      <c r="Z3" s="79">
        <v>0.2</v>
      </c>
      <c r="AA3" s="79">
        <v>28300</v>
      </c>
      <c r="AB3" s="79">
        <v>9.8000000000000007</v>
      </c>
      <c r="AC3" s="79">
        <v>490</v>
      </c>
      <c r="AD3" s="79">
        <v>0.1</v>
      </c>
      <c r="AE3" s="79">
        <v>30000</v>
      </c>
      <c r="AF3" s="79">
        <v>1300</v>
      </c>
      <c r="AG3" s="79">
        <v>5</v>
      </c>
      <c r="AH3" s="79">
        <v>8900</v>
      </c>
      <c r="AI3" s="79">
        <v>6.8</v>
      </c>
      <c r="AJ3" s="79">
        <v>32</v>
      </c>
      <c r="AK3" s="79">
        <v>11</v>
      </c>
      <c r="AL3" s="79">
        <v>1.8</v>
      </c>
      <c r="AM3" s="79">
        <v>190</v>
      </c>
      <c r="AN3" s="79">
        <v>4.5</v>
      </c>
      <c r="AO3" s="79">
        <v>3.6</v>
      </c>
      <c r="AP3" s="79">
        <v>234000</v>
      </c>
      <c r="AQ3" s="79">
        <v>1.6</v>
      </c>
      <c r="AR3" s="79">
        <v>130</v>
      </c>
      <c r="AS3" s="79">
        <v>0.2</v>
      </c>
      <c r="AT3" s="79">
        <v>0.3</v>
      </c>
      <c r="AU3" s="79">
        <v>17</v>
      </c>
      <c r="AV3" s="79">
        <v>4600</v>
      </c>
      <c r="AW3" s="79">
        <v>1.1000000000000001</v>
      </c>
      <c r="AX3" s="79">
        <v>0.09</v>
      </c>
      <c r="AY3" s="79">
        <v>5.5</v>
      </c>
      <c r="AZ3" s="79">
        <v>170</v>
      </c>
      <c r="BA3" s="79">
        <v>12</v>
      </c>
      <c r="BB3" s="79">
        <v>5.7</v>
      </c>
      <c r="BC3" s="79">
        <v>0.7</v>
      </c>
      <c r="BD3" s="79">
        <v>180</v>
      </c>
      <c r="BE3" s="79">
        <v>79</v>
      </c>
    </row>
    <row r="4" spans="1:57" x14ac:dyDescent="0.2">
      <c r="A4" s="79" t="s">
        <v>59</v>
      </c>
      <c r="B4" s="79">
        <v>6.27</v>
      </c>
      <c r="F4" s="79">
        <v>2.75</v>
      </c>
      <c r="G4" s="79">
        <v>0.112</v>
      </c>
      <c r="H4" s="79">
        <v>23.18</v>
      </c>
      <c r="I4" s="79">
        <v>34800</v>
      </c>
      <c r="J4" s="79">
        <v>320</v>
      </c>
      <c r="K4" s="79">
        <v>1.36</v>
      </c>
      <c r="L4" s="79">
        <v>0.69</v>
      </c>
      <c r="M4" s="79">
        <v>4300</v>
      </c>
      <c r="N4" s="79">
        <v>0.16</v>
      </c>
      <c r="O4" s="79">
        <v>19.45</v>
      </c>
      <c r="P4" s="79">
        <v>8.49</v>
      </c>
      <c r="Q4" s="79">
        <v>20.89</v>
      </c>
      <c r="R4" s="79">
        <v>39100</v>
      </c>
      <c r="S4" s="79">
        <v>76.06</v>
      </c>
      <c r="T4" s="79">
        <v>0.94</v>
      </c>
      <c r="U4" s="79">
        <v>0.69</v>
      </c>
      <c r="V4" s="79">
        <v>0.23</v>
      </c>
      <c r="W4" s="79">
        <v>31800</v>
      </c>
      <c r="X4" s="79">
        <v>1.39</v>
      </c>
      <c r="Y4" s="79">
        <v>0.95</v>
      </c>
      <c r="Z4" s="79">
        <v>0.2</v>
      </c>
      <c r="AA4" s="79">
        <v>10300</v>
      </c>
      <c r="AB4" s="79">
        <v>11.94</v>
      </c>
      <c r="AC4" s="79">
        <v>51.77</v>
      </c>
      <c r="AD4" s="79">
        <v>0.09</v>
      </c>
      <c r="AE4" s="79">
        <v>8600</v>
      </c>
      <c r="AF4" s="79">
        <v>480</v>
      </c>
      <c r="AG4" s="79">
        <v>23.14</v>
      </c>
      <c r="AH4" s="79">
        <v>5900</v>
      </c>
      <c r="AI4" s="79">
        <v>8.56</v>
      </c>
      <c r="AJ4" s="79">
        <v>19.48</v>
      </c>
      <c r="AK4" s="79">
        <v>15.81</v>
      </c>
      <c r="AL4" s="79">
        <v>2.2000000000000002</v>
      </c>
      <c r="AM4" s="79">
        <v>82.58</v>
      </c>
      <c r="AN4" s="79">
        <v>3.64</v>
      </c>
      <c r="AO4" s="79">
        <v>7.5</v>
      </c>
      <c r="AP4" s="79">
        <v>290000</v>
      </c>
      <c r="AQ4" s="79">
        <v>1.68</v>
      </c>
      <c r="AR4" s="79">
        <v>77.75</v>
      </c>
      <c r="AS4" s="79">
        <v>0.19</v>
      </c>
      <c r="AT4" s="79">
        <v>8.5000000000000006E-2</v>
      </c>
      <c r="AU4" s="79">
        <v>10.69</v>
      </c>
      <c r="AV4" s="79">
        <v>1820</v>
      </c>
      <c r="AW4" s="79">
        <v>0.51</v>
      </c>
      <c r="AX4" s="79">
        <v>0.08</v>
      </c>
      <c r="AY4" s="79">
        <v>6.62</v>
      </c>
      <c r="AZ4" s="79">
        <v>87.15</v>
      </c>
      <c r="BA4" s="79">
        <v>27.51</v>
      </c>
      <c r="BB4" s="79">
        <v>4.7300000000000004</v>
      </c>
      <c r="BC4" s="79">
        <v>0.56000000000000005</v>
      </c>
      <c r="BD4" s="79">
        <v>90</v>
      </c>
      <c r="BE4" s="79">
        <v>80.010000000000005</v>
      </c>
    </row>
    <row r="5" spans="1:57" x14ac:dyDescent="0.2">
      <c r="A5" s="79" t="s">
        <v>58</v>
      </c>
      <c r="B5" s="79">
        <v>11.02</v>
      </c>
      <c r="I5" s="79">
        <v>49000</v>
      </c>
      <c r="J5" s="79">
        <v>300</v>
      </c>
      <c r="K5" s="79">
        <v>1.6</v>
      </c>
      <c r="L5" s="79">
        <v>0.8</v>
      </c>
      <c r="M5" s="79">
        <v>3600</v>
      </c>
      <c r="N5" s="79">
        <v>2.5000000000000001E-2</v>
      </c>
      <c r="O5" s="79">
        <v>34</v>
      </c>
      <c r="P5" s="79">
        <v>13</v>
      </c>
      <c r="Q5" s="79">
        <v>38</v>
      </c>
      <c r="R5" s="79">
        <v>45000</v>
      </c>
      <c r="S5" s="79">
        <v>100</v>
      </c>
      <c r="T5" s="79">
        <v>1.6</v>
      </c>
      <c r="U5" s="79">
        <v>0.9</v>
      </c>
      <c r="V5" s="79">
        <v>0.4</v>
      </c>
      <c r="W5" s="79">
        <v>45000</v>
      </c>
      <c r="X5" s="79">
        <v>2.4</v>
      </c>
      <c r="Y5" s="79">
        <v>1.4</v>
      </c>
      <c r="Z5" s="79">
        <v>0.3</v>
      </c>
      <c r="AA5" s="79">
        <v>15700</v>
      </c>
      <c r="AB5" s="79">
        <v>18</v>
      </c>
      <c r="AC5" s="79">
        <v>480</v>
      </c>
      <c r="AD5" s="79">
        <v>0.1</v>
      </c>
      <c r="AE5" s="79">
        <v>44000</v>
      </c>
      <c r="AF5" s="79">
        <v>520</v>
      </c>
      <c r="AG5" s="79">
        <v>25</v>
      </c>
      <c r="AH5" s="79">
        <v>4300</v>
      </c>
      <c r="AI5" s="79">
        <v>12</v>
      </c>
      <c r="AJ5" s="79">
        <v>26</v>
      </c>
      <c r="AK5" s="79">
        <v>13</v>
      </c>
      <c r="AL5" s="79">
        <v>3.2</v>
      </c>
      <c r="AM5" s="79">
        <v>110</v>
      </c>
      <c r="AN5" s="79">
        <v>5.3</v>
      </c>
      <c r="AO5" s="79">
        <v>5.6</v>
      </c>
      <c r="AP5" s="79">
        <v>220000</v>
      </c>
      <c r="AQ5" s="79">
        <v>2.7</v>
      </c>
      <c r="AR5" s="79">
        <v>62</v>
      </c>
      <c r="AS5" s="79">
        <v>0.3</v>
      </c>
      <c r="AT5" s="79">
        <v>0.4</v>
      </c>
      <c r="AU5" s="79">
        <v>19</v>
      </c>
      <c r="AV5" s="79">
        <v>2400</v>
      </c>
      <c r="AW5" s="79">
        <v>0.5</v>
      </c>
      <c r="AX5" s="79">
        <v>0.1</v>
      </c>
      <c r="AY5" s="79">
        <v>9</v>
      </c>
      <c r="AZ5" s="79">
        <v>150</v>
      </c>
      <c r="BA5" s="79">
        <v>19</v>
      </c>
      <c r="BB5" s="79">
        <v>8.1999999999999993</v>
      </c>
      <c r="BC5" s="79">
        <v>0.9</v>
      </c>
      <c r="BD5" s="79">
        <v>91</v>
      </c>
      <c r="BE5" s="79">
        <v>99</v>
      </c>
    </row>
    <row r="6" spans="1:57" x14ac:dyDescent="0.2">
      <c r="A6" s="79" t="s">
        <v>58</v>
      </c>
      <c r="B6" s="79">
        <v>12.95</v>
      </c>
      <c r="I6" s="79">
        <v>43000</v>
      </c>
      <c r="J6" s="79">
        <v>300</v>
      </c>
      <c r="K6" s="79">
        <v>1.3</v>
      </c>
      <c r="L6" s="79">
        <v>1</v>
      </c>
      <c r="M6" s="79">
        <v>4200</v>
      </c>
      <c r="N6" s="79">
        <v>0.04</v>
      </c>
      <c r="O6" s="79">
        <v>35</v>
      </c>
      <c r="P6" s="79">
        <v>12</v>
      </c>
      <c r="Q6" s="79">
        <v>34</v>
      </c>
      <c r="R6" s="79">
        <v>34000</v>
      </c>
      <c r="S6" s="79">
        <v>93</v>
      </c>
      <c r="T6" s="79">
        <v>1.5</v>
      </c>
      <c r="U6" s="79">
        <v>0.9</v>
      </c>
      <c r="V6" s="79">
        <v>0.4</v>
      </c>
      <c r="W6" s="79">
        <v>43000</v>
      </c>
      <c r="X6" s="79">
        <v>2.2000000000000002</v>
      </c>
      <c r="Y6" s="79">
        <v>1.3</v>
      </c>
      <c r="Z6" s="79">
        <v>0.2</v>
      </c>
      <c r="AA6" s="79">
        <v>12800</v>
      </c>
      <c r="AB6" s="79">
        <v>17</v>
      </c>
      <c r="AC6" s="79">
        <v>300</v>
      </c>
      <c r="AD6" s="79">
        <v>0.1</v>
      </c>
      <c r="AE6" s="79">
        <v>27000</v>
      </c>
      <c r="AF6" s="79">
        <v>460</v>
      </c>
      <c r="AG6" s="79">
        <v>18</v>
      </c>
      <c r="AH6" s="79">
        <v>4900</v>
      </c>
      <c r="AI6" s="79">
        <v>11</v>
      </c>
      <c r="AJ6" s="79">
        <v>24</v>
      </c>
      <c r="AK6" s="79">
        <v>17</v>
      </c>
      <c r="AL6" s="79">
        <v>3.1</v>
      </c>
      <c r="AM6" s="79">
        <v>98</v>
      </c>
      <c r="AN6" s="79">
        <v>6.1</v>
      </c>
      <c r="AO6" s="79">
        <v>5.0999999999999996</v>
      </c>
      <c r="AP6" s="79">
        <v>234000</v>
      </c>
      <c r="AQ6" s="79">
        <v>2.4</v>
      </c>
      <c r="AR6" s="79">
        <v>75</v>
      </c>
      <c r="AS6" s="79">
        <v>0.3</v>
      </c>
      <c r="AT6" s="79">
        <v>0.3</v>
      </c>
      <c r="AU6" s="79">
        <v>29</v>
      </c>
      <c r="AV6" s="79">
        <v>2200</v>
      </c>
      <c r="AW6" s="79">
        <v>0.5</v>
      </c>
      <c r="AX6" s="79">
        <v>0.1</v>
      </c>
      <c r="AY6" s="79">
        <v>10</v>
      </c>
      <c r="AZ6" s="79">
        <v>130</v>
      </c>
      <c r="BA6" s="79">
        <v>25</v>
      </c>
      <c r="BB6" s="79">
        <v>7.6</v>
      </c>
      <c r="BC6" s="79">
        <v>0.8</v>
      </c>
      <c r="BD6" s="79">
        <v>77</v>
      </c>
      <c r="BE6" s="79">
        <v>86</v>
      </c>
    </row>
    <row r="7" spans="1:57" s="93" customFormat="1" x14ac:dyDescent="0.2">
      <c r="A7" s="93" t="s">
        <v>60</v>
      </c>
      <c r="B7" s="93">
        <v>5.91</v>
      </c>
      <c r="D7" s="95">
        <f>-1.365+4.756*B7-0.3777*B7*B7+0.01634*B7*B7*B7-0.000246*B7*B7*B7*B7</f>
        <v>16.623489136415945</v>
      </c>
      <c r="E7" s="93">
        <v>4</v>
      </c>
      <c r="F7" s="93">
        <v>1.25</v>
      </c>
      <c r="G7" s="93">
        <v>0.03</v>
      </c>
      <c r="H7" s="93">
        <v>27.77</v>
      </c>
      <c r="I7" s="93">
        <v>57000</v>
      </c>
      <c r="J7" s="93">
        <v>500</v>
      </c>
      <c r="K7" s="93">
        <v>1.9</v>
      </c>
      <c r="L7" s="93">
        <v>1.7</v>
      </c>
      <c r="M7" s="93">
        <v>6100</v>
      </c>
      <c r="N7" s="93">
        <v>0.22</v>
      </c>
      <c r="O7" s="93">
        <v>22</v>
      </c>
      <c r="P7" s="93">
        <v>13</v>
      </c>
      <c r="Q7" s="93">
        <v>29</v>
      </c>
      <c r="R7" s="93">
        <v>44700</v>
      </c>
      <c r="S7" s="93">
        <v>120</v>
      </c>
      <c r="T7" s="93">
        <v>1.2</v>
      </c>
      <c r="U7" s="93">
        <v>0.73</v>
      </c>
      <c r="V7" s="93">
        <v>0.27</v>
      </c>
      <c r="W7" s="93">
        <v>62000</v>
      </c>
      <c r="X7" s="93">
        <v>1.6</v>
      </c>
      <c r="Y7" s="93">
        <v>1.6</v>
      </c>
      <c r="Z7" s="93">
        <v>0.23</v>
      </c>
      <c r="AA7" s="93">
        <v>14800</v>
      </c>
      <c r="AB7" s="93">
        <v>13</v>
      </c>
      <c r="AC7" s="93">
        <v>120</v>
      </c>
      <c r="AD7" s="93">
        <v>0.13</v>
      </c>
      <c r="AE7" s="93">
        <v>13000</v>
      </c>
      <c r="AF7" s="93">
        <v>680</v>
      </c>
      <c r="AG7" s="93">
        <v>30</v>
      </c>
      <c r="AH7" s="93">
        <v>9300</v>
      </c>
      <c r="AI7" s="93">
        <v>10</v>
      </c>
      <c r="AJ7" s="93">
        <v>28</v>
      </c>
      <c r="AK7" s="93">
        <v>36</v>
      </c>
      <c r="AL7" s="93">
        <v>2.5</v>
      </c>
      <c r="AM7" s="93">
        <v>140</v>
      </c>
      <c r="AN7" s="93">
        <v>4.4000000000000004</v>
      </c>
      <c r="AO7" s="93">
        <v>7.4</v>
      </c>
      <c r="AP7" s="93">
        <v>224000</v>
      </c>
      <c r="AQ7" s="93">
        <v>1.9</v>
      </c>
      <c r="AR7" s="93">
        <v>110</v>
      </c>
      <c r="AS7" s="93">
        <v>0.23</v>
      </c>
      <c r="AT7" s="93">
        <v>0.81</v>
      </c>
      <c r="AU7" s="93">
        <v>17</v>
      </c>
      <c r="AV7" s="93">
        <v>3300</v>
      </c>
      <c r="AW7" s="93">
        <v>0.94</v>
      </c>
      <c r="AX7" s="93">
        <v>0.1</v>
      </c>
      <c r="AY7" s="93">
        <v>3.6</v>
      </c>
      <c r="AZ7" s="93">
        <v>130</v>
      </c>
      <c r="BA7" s="93">
        <v>58</v>
      </c>
      <c r="BB7" s="93">
        <v>5.9</v>
      </c>
      <c r="BC7" s="93">
        <v>0.79</v>
      </c>
      <c r="BD7" s="93">
        <v>170</v>
      </c>
      <c r="BE7" s="93">
        <v>110</v>
      </c>
    </row>
    <row r="8" spans="1:57" s="93" customFormat="1" x14ac:dyDescent="0.2">
      <c r="A8" s="93" t="s">
        <v>60</v>
      </c>
      <c r="B8" s="93">
        <v>6.42</v>
      </c>
      <c r="D8" s="95">
        <f t="shared" ref="D8:D9" si="0">-1.365+4.756*B8-0.3777*B8*B8+0.01634*B8*B8*B8-0.000246*B8*B8*B8*B8</f>
        <v>17.506898745195848</v>
      </c>
      <c r="E8" s="93">
        <v>24</v>
      </c>
      <c r="F8" s="93">
        <v>0.3</v>
      </c>
      <c r="G8" s="93">
        <v>0.02</v>
      </c>
      <c r="H8" s="93">
        <v>23</v>
      </c>
      <c r="I8" s="93">
        <v>72000</v>
      </c>
      <c r="J8" s="93">
        <v>840</v>
      </c>
      <c r="K8" s="93">
        <v>2.2999999999999998</v>
      </c>
      <c r="L8" s="93">
        <v>1.5</v>
      </c>
      <c r="M8" s="93">
        <v>11000</v>
      </c>
      <c r="N8" s="93">
        <v>0.51</v>
      </c>
      <c r="O8" s="93">
        <v>31</v>
      </c>
      <c r="P8" s="93">
        <v>20</v>
      </c>
      <c r="Q8" s="93">
        <v>44</v>
      </c>
      <c r="R8" s="93">
        <v>43500</v>
      </c>
      <c r="S8" s="93">
        <v>71</v>
      </c>
      <c r="T8" s="93">
        <v>1.9</v>
      </c>
      <c r="U8" s="93">
        <v>1.1000000000000001</v>
      </c>
      <c r="V8" s="93">
        <v>0.44</v>
      </c>
      <c r="W8" s="93">
        <v>65000</v>
      </c>
      <c r="X8" s="93">
        <v>2.6</v>
      </c>
      <c r="Y8" s="93">
        <v>1.6</v>
      </c>
      <c r="Z8" s="93">
        <v>0.33</v>
      </c>
      <c r="AA8" s="93">
        <v>22600</v>
      </c>
      <c r="AB8" s="93">
        <v>18</v>
      </c>
      <c r="AC8" s="93">
        <v>140</v>
      </c>
      <c r="AD8" s="93">
        <v>0.18</v>
      </c>
      <c r="AE8" s="93">
        <v>23000</v>
      </c>
      <c r="AF8" s="93">
        <v>1100</v>
      </c>
      <c r="AG8" s="93">
        <v>6.8</v>
      </c>
      <c r="AH8" s="93">
        <v>13000</v>
      </c>
      <c r="AI8" s="93">
        <v>14</v>
      </c>
      <c r="AJ8" s="93">
        <v>34</v>
      </c>
      <c r="AK8" s="93">
        <v>31</v>
      </c>
      <c r="AL8" s="93">
        <v>3.5</v>
      </c>
      <c r="AM8" s="93">
        <v>190</v>
      </c>
      <c r="AN8" s="93">
        <v>3.4</v>
      </c>
      <c r="AO8" s="93">
        <v>3.4</v>
      </c>
      <c r="AP8" s="93">
        <v>210000</v>
      </c>
      <c r="AQ8" s="93">
        <v>2.9</v>
      </c>
      <c r="AR8" s="93">
        <v>160</v>
      </c>
      <c r="AS8" s="93">
        <v>0.36</v>
      </c>
      <c r="AT8" s="93">
        <v>0.17</v>
      </c>
      <c r="AU8" s="93">
        <v>19</v>
      </c>
      <c r="AV8" s="93">
        <v>4900</v>
      </c>
      <c r="AW8" s="93">
        <v>1.3</v>
      </c>
      <c r="AX8" s="93">
        <v>0.14000000000000001</v>
      </c>
      <c r="AY8" s="93">
        <v>2.7</v>
      </c>
      <c r="AZ8" s="93">
        <v>160</v>
      </c>
      <c r="BA8" s="93">
        <v>30</v>
      </c>
      <c r="BB8" s="93">
        <v>8.9</v>
      </c>
      <c r="BC8" s="93">
        <v>1.1000000000000001</v>
      </c>
      <c r="BD8" s="93">
        <v>240</v>
      </c>
      <c r="BE8" s="93">
        <v>110</v>
      </c>
    </row>
    <row r="9" spans="1:57" s="93" customFormat="1" x14ac:dyDescent="0.2">
      <c r="A9" s="93" t="s">
        <v>60</v>
      </c>
      <c r="B9" s="93">
        <v>10.199999999999999</v>
      </c>
      <c r="D9" s="95">
        <f t="shared" si="0"/>
        <v>22.527647606400006</v>
      </c>
      <c r="E9" s="93">
        <v>21</v>
      </c>
      <c r="F9" s="93">
        <v>0.23</v>
      </c>
      <c r="G9" s="93">
        <v>0.05</v>
      </c>
      <c r="H9" s="93">
        <v>20.77</v>
      </c>
      <c r="I9" s="93">
        <v>82000</v>
      </c>
      <c r="J9" s="93">
        <v>930</v>
      </c>
      <c r="K9" s="93">
        <v>2.2999999999999998</v>
      </c>
      <c r="L9" s="93">
        <v>1.1000000000000001</v>
      </c>
      <c r="M9" s="93">
        <v>14000</v>
      </c>
      <c r="N9" s="93">
        <v>0.16</v>
      </c>
      <c r="O9" s="93">
        <v>33</v>
      </c>
      <c r="P9" s="93">
        <v>21</v>
      </c>
      <c r="Q9" s="93">
        <v>34</v>
      </c>
      <c r="R9" s="93">
        <v>30300</v>
      </c>
      <c r="S9" s="93">
        <v>63</v>
      </c>
      <c r="T9" s="93">
        <v>1.9</v>
      </c>
      <c r="U9" s="93">
        <v>1.2</v>
      </c>
      <c r="V9" s="93">
        <v>0.52</v>
      </c>
      <c r="W9" s="93">
        <v>56000</v>
      </c>
      <c r="X9" s="93">
        <v>3</v>
      </c>
      <c r="Y9" s="93">
        <v>1.1000000000000001</v>
      </c>
      <c r="Z9" s="93">
        <v>0.37</v>
      </c>
      <c r="AA9" s="93">
        <v>26800</v>
      </c>
      <c r="AB9" s="93">
        <v>19</v>
      </c>
      <c r="AC9" s="93">
        <v>100</v>
      </c>
      <c r="AD9" s="93">
        <v>0.19</v>
      </c>
      <c r="AE9" s="93">
        <v>24000</v>
      </c>
      <c r="AF9" s="93">
        <v>1200</v>
      </c>
      <c r="AG9" s="93">
        <v>1</v>
      </c>
      <c r="AH9" s="93">
        <v>17000</v>
      </c>
      <c r="AI9" s="93">
        <v>15</v>
      </c>
      <c r="AJ9" s="93">
        <v>31</v>
      </c>
      <c r="AK9" s="93">
        <v>22</v>
      </c>
      <c r="AL9" s="93">
        <v>3.7</v>
      </c>
      <c r="AM9" s="93">
        <v>240</v>
      </c>
      <c r="AN9" s="93">
        <v>2.2000000000000002</v>
      </c>
      <c r="AO9" s="93">
        <v>6.3</v>
      </c>
      <c r="AP9" s="93">
        <v>224000</v>
      </c>
      <c r="AQ9" s="93">
        <v>3.3</v>
      </c>
      <c r="AR9" s="93">
        <v>230</v>
      </c>
      <c r="AS9" s="93">
        <v>0.36</v>
      </c>
      <c r="AT9" s="93">
        <v>0.18</v>
      </c>
      <c r="AU9" s="93">
        <v>23</v>
      </c>
      <c r="AV9" s="93">
        <v>5000</v>
      </c>
      <c r="AW9" s="93">
        <v>1.3</v>
      </c>
      <c r="AX9" s="93">
        <v>0.15</v>
      </c>
      <c r="AY9" s="93">
        <v>2.9</v>
      </c>
      <c r="AZ9" s="93">
        <v>150</v>
      </c>
      <c r="BA9" s="93">
        <v>14</v>
      </c>
      <c r="BB9" s="93">
        <v>9.8000000000000007</v>
      </c>
      <c r="BC9" s="93">
        <v>1.1000000000000001</v>
      </c>
      <c r="BD9" s="93">
        <v>210</v>
      </c>
      <c r="BE9" s="93">
        <v>80</v>
      </c>
    </row>
    <row r="10" spans="1:57" s="93" customFormat="1" x14ac:dyDescent="0.2">
      <c r="A10" s="93" t="s">
        <v>60</v>
      </c>
      <c r="B10" s="93">
        <v>13.63</v>
      </c>
      <c r="D10" s="95">
        <f>9.6717+1.2178*B10</f>
        <v>26.270313999999999</v>
      </c>
      <c r="E10" s="93">
        <v>34</v>
      </c>
      <c r="F10" s="93">
        <v>0.23</v>
      </c>
      <c r="G10" s="93">
        <v>0.25</v>
      </c>
      <c r="H10" s="93">
        <v>22.6</v>
      </c>
      <c r="I10" s="93">
        <v>83000</v>
      </c>
      <c r="J10" s="93">
        <v>680</v>
      </c>
      <c r="K10" s="93">
        <v>1.9</v>
      </c>
      <c r="L10" s="93">
        <v>2.2999999999999998</v>
      </c>
      <c r="M10" s="93">
        <v>7800</v>
      </c>
      <c r="N10" s="93">
        <v>0.25</v>
      </c>
      <c r="O10" s="93">
        <v>37</v>
      </c>
      <c r="P10" s="93">
        <v>31</v>
      </c>
      <c r="Q10" s="93">
        <v>46</v>
      </c>
      <c r="R10" s="93">
        <v>42500</v>
      </c>
      <c r="S10" s="93">
        <v>130</v>
      </c>
      <c r="T10" s="93">
        <v>1.8</v>
      </c>
      <c r="U10" s="93">
        <v>0.94</v>
      </c>
      <c r="V10" s="93">
        <v>0.47</v>
      </c>
      <c r="W10" s="93">
        <v>87000</v>
      </c>
      <c r="X10" s="93">
        <v>2.5</v>
      </c>
      <c r="Y10" s="93">
        <v>1.2</v>
      </c>
      <c r="Z10" s="93">
        <v>0.32</v>
      </c>
      <c r="AA10" s="93">
        <v>26200</v>
      </c>
      <c r="AB10" s="93">
        <v>21</v>
      </c>
      <c r="AC10" s="93">
        <v>160</v>
      </c>
      <c r="AD10" s="93">
        <v>0.17</v>
      </c>
      <c r="AE10" s="93">
        <v>29000</v>
      </c>
      <c r="AF10" s="93">
        <v>1500</v>
      </c>
      <c r="AG10" s="93">
        <v>3.7</v>
      </c>
      <c r="AH10" s="93">
        <v>7000</v>
      </c>
      <c r="AI10" s="93">
        <v>16</v>
      </c>
      <c r="AJ10" s="93">
        <v>46</v>
      </c>
      <c r="AK10" s="93">
        <v>36</v>
      </c>
      <c r="AL10" s="93">
        <v>3.8</v>
      </c>
      <c r="AM10" s="93">
        <v>270</v>
      </c>
      <c r="AN10" s="93">
        <v>4.0999999999999996</v>
      </c>
      <c r="AO10" s="93">
        <v>4.3</v>
      </c>
      <c r="AP10" s="93">
        <v>195000</v>
      </c>
      <c r="AQ10" s="93">
        <v>3</v>
      </c>
      <c r="AR10" s="93">
        <v>120</v>
      </c>
      <c r="AS10" s="93">
        <v>0.35</v>
      </c>
      <c r="AT10" s="93">
        <v>0.41</v>
      </c>
      <c r="AU10" s="93">
        <v>45</v>
      </c>
      <c r="AV10" s="93">
        <v>6200</v>
      </c>
      <c r="AW10" s="93">
        <v>1.5</v>
      </c>
      <c r="AX10" s="93">
        <v>0.11</v>
      </c>
      <c r="AY10" s="93">
        <v>5.3</v>
      </c>
      <c r="AZ10" s="93">
        <v>210</v>
      </c>
      <c r="BA10" s="93">
        <v>31</v>
      </c>
      <c r="BB10" s="93">
        <v>7.9</v>
      </c>
      <c r="BC10" s="93">
        <v>0.88</v>
      </c>
      <c r="BD10" s="93">
        <v>320</v>
      </c>
      <c r="BE10" s="93">
        <v>80</v>
      </c>
    </row>
    <row r="11" spans="1:57" s="93" customFormat="1" x14ac:dyDescent="0.2">
      <c r="A11" s="93" t="s">
        <v>60</v>
      </c>
      <c r="B11" s="93">
        <v>15.96</v>
      </c>
      <c r="D11" s="95">
        <f t="shared" ref="D11:D28" si="1">9.6717+1.2178*B11</f>
        <v>29.107787999999999</v>
      </c>
      <c r="E11" s="93">
        <v>8</v>
      </c>
      <c r="F11" s="93">
        <v>1.31</v>
      </c>
      <c r="G11" s="93">
        <v>0.62</v>
      </c>
      <c r="H11" s="93">
        <v>20.34</v>
      </c>
      <c r="I11" s="93">
        <v>66000</v>
      </c>
      <c r="J11" s="93">
        <v>730</v>
      </c>
      <c r="K11" s="93">
        <v>1.7</v>
      </c>
      <c r="L11" s="93">
        <v>0.88</v>
      </c>
      <c r="M11" s="93">
        <v>9900</v>
      </c>
      <c r="N11" s="93">
        <v>0.25</v>
      </c>
      <c r="O11" s="93">
        <v>22</v>
      </c>
      <c r="P11" s="93">
        <v>16</v>
      </c>
      <c r="Q11" s="93">
        <v>29</v>
      </c>
      <c r="R11" s="93">
        <v>32700</v>
      </c>
      <c r="S11" s="93">
        <v>90</v>
      </c>
      <c r="T11" s="93">
        <v>1.3</v>
      </c>
      <c r="U11" s="93">
        <v>0.69</v>
      </c>
      <c r="V11" s="93">
        <v>0.3</v>
      </c>
      <c r="W11" s="93">
        <v>50000</v>
      </c>
      <c r="X11" s="93">
        <v>1.7</v>
      </c>
      <c r="Y11" s="93">
        <v>1.1000000000000001</v>
      </c>
      <c r="Z11" s="93">
        <v>0.23</v>
      </c>
      <c r="AA11" s="93">
        <v>18700</v>
      </c>
      <c r="AB11" s="93">
        <v>13</v>
      </c>
      <c r="AC11" s="93">
        <v>88</v>
      </c>
      <c r="AD11" s="93">
        <v>0.13</v>
      </c>
      <c r="AE11" s="93">
        <v>18000</v>
      </c>
      <c r="AF11" s="93">
        <v>880</v>
      </c>
      <c r="AG11" s="93">
        <v>9.4</v>
      </c>
      <c r="AH11" s="93">
        <v>13000</v>
      </c>
      <c r="AI11" s="93">
        <v>10</v>
      </c>
      <c r="AJ11" s="93">
        <v>24</v>
      </c>
      <c r="AK11" s="93">
        <v>29</v>
      </c>
      <c r="AL11" s="93">
        <v>2.5</v>
      </c>
      <c r="AM11" s="93">
        <v>180</v>
      </c>
      <c r="AN11" s="93">
        <v>5</v>
      </c>
      <c r="AO11" s="93">
        <v>5.3</v>
      </c>
      <c r="AP11" s="93">
        <v>238000</v>
      </c>
      <c r="AQ11" s="93">
        <v>2</v>
      </c>
      <c r="AR11" s="93">
        <v>180</v>
      </c>
      <c r="AS11" s="93">
        <v>0.23</v>
      </c>
      <c r="AT11" s="93">
        <v>0.18</v>
      </c>
      <c r="AU11" s="93">
        <v>17</v>
      </c>
      <c r="AV11" s="93">
        <v>4200</v>
      </c>
      <c r="AW11" s="93">
        <v>1</v>
      </c>
      <c r="AX11" s="93">
        <v>8.1000000000000003E-2</v>
      </c>
      <c r="AY11" s="93">
        <v>4.3</v>
      </c>
      <c r="AZ11" s="93">
        <v>150</v>
      </c>
      <c r="BA11" s="93">
        <v>17</v>
      </c>
      <c r="BB11" s="93">
        <v>6.2</v>
      </c>
      <c r="BC11" s="93">
        <v>0.7</v>
      </c>
      <c r="BD11" s="93">
        <v>180</v>
      </c>
      <c r="BE11" s="93">
        <v>77</v>
      </c>
    </row>
    <row r="12" spans="1:57" s="93" customFormat="1" x14ac:dyDescent="0.2">
      <c r="A12" s="93" t="s">
        <v>60</v>
      </c>
      <c r="B12" s="93">
        <v>16.32</v>
      </c>
      <c r="D12" s="95">
        <f t="shared" si="1"/>
        <v>29.546196000000002</v>
      </c>
      <c r="E12" s="93">
        <v>24</v>
      </c>
      <c r="F12" s="93">
        <v>0.34</v>
      </c>
      <c r="G12" s="93">
        <v>0.06</v>
      </c>
      <c r="H12" s="93">
        <v>24.25</v>
      </c>
      <c r="I12" s="93">
        <v>77600</v>
      </c>
      <c r="J12" s="93">
        <v>800</v>
      </c>
      <c r="K12" s="93">
        <v>2.73</v>
      </c>
      <c r="L12" s="93">
        <v>0.83</v>
      </c>
      <c r="M12" s="93">
        <v>9700</v>
      </c>
      <c r="N12" s="93">
        <v>0.22</v>
      </c>
      <c r="O12" s="93">
        <v>33.5</v>
      </c>
      <c r="P12" s="93">
        <v>27.64</v>
      </c>
      <c r="Q12" s="93">
        <v>37.76</v>
      </c>
      <c r="R12" s="93">
        <v>34800</v>
      </c>
      <c r="S12" s="93">
        <v>73.11</v>
      </c>
      <c r="T12" s="93">
        <v>1.67</v>
      </c>
      <c r="U12" s="93">
        <v>1.22</v>
      </c>
      <c r="V12" s="93">
        <v>0.41</v>
      </c>
      <c r="W12" s="93">
        <v>65100</v>
      </c>
      <c r="X12" s="93">
        <v>2.59</v>
      </c>
      <c r="Y12" s="93">
        <v>1.25</v>
      </c>
      <c r="Z12" s="93">
        <v>0.34</v>
      </c>
      <c r="AA12" s="93">
        <v>25100</v>
      </c>
      <c r="AB12" s="93">
        <v>19.37</v>
      </c>
      <c r="AC12" s="93">
        <v>153.38</v>
      </c>
      <c r="AD12" s="93">
        <v>0.17</v>
      </c>
      <c r="AE12" s="93">
        <v>27500</v>
      </c>
      <c r="AF12" s="93">
        <v>1420</v>
      </c>
      <c r="AG12" s="93">
        <v>1</v>
      </c>
      <c r="AH12" s="93">
        <v>10800</v>
      </c>
      <c r="AI12" s="93">
        <v>13.78</v>
      </c>
      <c r="AJ12" s="93">
        <v>36.03</v>
      </c>
      <c r="AK12" s="93">
        <v>22.04</v>
      </c>
      <c r="AL12" s="93">
        <v>3.56</v>
      </c>
      <c r="AM12" s="93">
        <v>231.81</v>
      </c>
      <c r="AN12" s="93">
        <v>3.11</v>
      </c>
      <c r="AO12" s="93">
        <v>4.07</v>
      </c>
      <c r="AP12" s="93">
        <v>219000</v>
      </c>
      <c r="AQ12" s="93">
        <v>2.9</v>
      </c>
      <c r="AR12" s="93">
        <v>161.1</v>
      </c>
      <c r="AS12" s="93">
        <v>0.34</v>
      </c>
      <c r="AT12" s="93">
        <v>0.08</v>
      </c>
      <c r="AU12" s="93">
        <v>24.73</v>
      </c>
      <c r="AV12" s="93">
        <v>5660</v>
      </c>
      <c r="AW12" s="93">
        <v>1.56</v>
      </c>
      <c r="AX12" s="93">
        <v>0.14000000000000001</v>
      </c>
      <c r="AY12" s="93">
        <v>4.29</v>
      </c>
      <c r="AZ12" s="93">
        <v>172.52</v>
      </c>
      <c r="BA12" s="93">
        <v>13.92</v>
      </c>
      <c r="BB12" s="93">
        <v>8.33</v>
      </c>
      <c r="BC12" s="93">
        <v>0.98</v>
      </c>
      <c r="BD12" s="93">
        <v>260</v>
      </c>
      <c r="BE12" s="93">
        <v>82.27</v>
      </c>
    </row>
    <row r="13" spans="1:57" s="93" customFormat="1" x14ac:dyDescent="0.2">
      <c r="A13" s="93" t="s">
        <v>60</v>
      </c>
      <c r="B13" s="93">
        <v>18.02</v>
      </c>
      <c r="D13" s="95">
        <f t="shared" si="1"/>
        <v>31.616455999999999</v>
      </c>
      <c r="E13" s="93">
        <v>14</v>
      </c>
      <c r="F13" s="93">
        <v>2.14</v>
      </c>
      <c r="G13" s="93">
        <v>0.67</v>
      </c>
      <c r="H13" s="93">
        <v>21.42</v>
      </c>
      <c r="I13" s="93">
        <v>42500</v>
      </c>
      <c r="J13" s="93">
        <v>440</v>
      </c>
      <c r="K13" s="93">
        <v>1.42</v>
      </c>
      <c r="L13" s="93">
        <v>0.9</v>
      </c>
      <c r="M13" s="93">
        <v>4600</v>
      </c>
      <c r="N13" s="93">
        <v>0.03</v>
      </c>
      <c r="O13" s="93">
        <v>18.190000000000001</v>
      </c>
      <c r="P13" s="93">
        <v>8.93</v>
      </c>
      <c r="Q13" s="93">
        <v>23.19</v>
      </c>
      <c r="R13" s="93">
        <v>34300</v>
      </c>
      <c r="S13" s="93">
        <v>53.09</v>
      </c>
      <c r="T13" s="93">
        <v>1.03</v>
      </c>
      <c r="U13" s="93">
        <v>0.8</v>
      </c>
      <c r="V13" s="93">
        <v>0.24</v>
      </c>
      <c r="W13" s="93">
        <v>33300</v>
      </c>
      <c r="X13" s="93">
        <v>1.46</v>
      </c>
      <c r="Y13" s="93">
        <v>1.1000000000000001</v>
      </c>
      <c r="Z13" s="93">
        <v>0.21</v>
      </c>
      <c r="AA13" s="93">
        <v>12400</v>
      </c>
      <c r="AB13" s="93">
        <v>11.8</v>
      </c>
      <c r="AC13" s="93">
        <v>59.8</v>
      </c>
      <c r="AD13" s="93">
        <v>0.12</v>
      </c>
      <c r="AE13" s="93">
        <v>9800</v>
      </c>
      <c r="AF13" s="93">
        <v>450</v>
      </c>
      <c r="AG13" s="93">
        <v>10.54</v>
      </c>
      <c r="AH13" s="93">
        <v>6500</v>
      </c>
      <c r="AI13" s="93">
        <v>8.2899999999999991</v>
      </c>
      <c r="AJ13" s="93">
        <v>18.59</v>
      </c>
      <c r="AK13" s="93">
        <v>22.04</v>
      </c>
      <c r="AL13" s="93">
        <v>2.1800000000000002</v>
      </c>
      <c r="AM13" s="93">
        <v>104.45</v>
      </c>
      <c r="AN13" s="93">
        <v>8.25</v>
      </c>
      <c r="AO13" s="93">
        <v>5.65</v>
      </c>
      <c r="AP13" s="93">
        <v>299000</v>
      </c>
      <c r="AQ13" s="93">
        <v>1.77</v>
      </c>
      <c r="AR13" s="93">
        <v>95.38</v>
      </c>
      <c r="AS13" s="93">
        <v>0.2</v>
      </c>
      <c r="AT13" s="93">
        <v>0.08</v>
      </c>
      <c r="AU13" s="93">
        <v>15.06</v>
      </c>
      <c r="AV13" s="93">
        <v>2410</v>
      </c>
      <c r="AW13" s="93">
        <v>0.64</v>
      </c>
      <c r="AX13" s="93">
        <v>0.09</v>
      </c>
      <c r="AY13" s="93">
        <v>3.62</v>
      </c>
      <c r="AZ13" s="93">
        <v>117.36</v>
      </c>
      <c r="BA13" s="93">
        <v>12.6</v>
      </c>
      <c r="BB13" s="93">
        <v>5.28</v>
      </c>
      <c r="BC13" s="93">
        <v>0.68</v>
      </c>
      <c r="BD13" s="93">
        <v>90</v>
      </c>
      <c r="BE13" s="93">
        <v>79.760000000000005</v>
      </c>
    </row>
    <row r="14" spans="1:57" s="93" customFormat="1" x14ac:dyDescent="0.2">
      <c r="A14" s="93" t="s">
        <v>60</v>
      </c>
      <c r="B14" s="93">
        <v>19.12</v>
      </c>
      <c r="D14" s="95">
        <f t="shared" si="1"/>
        <v>32.956035999999997</v>
      </c>
      <c r="E14" s="93">
        <v>8</v>
      </c>
      <c r="F14" s="93">
        <v>2.15</v>
      </c>
      <c r="G14" s="93">
        <v>1.51</v>
      </c>
      <c r="H14" s="93">
        <v>22.78</v>
      </c>
      <c r="I14" s="93">
        <v>47000</v>
      </c>
      <c r="J14" s="93">
        <v>490</v>
      </c>
      <c r="K14" s="93">
        <v>1.7</v>
      </c>
      <c r="L14" s="93">
        <v>0.4</v>
      </c>
      <c r="M14" s="93">
        <v>7000</v>
      </c>
      <c r="N14" s="93" t="s">
        <v>61</v>
      </c>
      <c r="O14" s="93">
        <v>29</v>
      </c>
      <c r="P14" s="93">
        <v>9.6</v>
      </c>
      <c r="Q14" s="93">
        <v>25</v>
      </c>
      <c r="R14" s="93">
        <v>25800</v>
      </c>
      <c r="S14" s="93">
        <v>93</v>
      </c>
      <c r="T14" s="93">
        <v>1.5</v>
      </c>
      <c r="U14" s="93">
        <v>0.85</v>
      </c>
      <c r="V14" s="93">
        <v>0.4</v>
      </c>
      <c r="W14" s="93">
        <v>31000</v>
      </c>
      <c r="X14" s="93">
        <v>2.5</v>
      </c>
      <c r="Y14" s="93">
        <v>1</v>
      </c>
      <c r="Z14" s="93">
        <v>0.24</v>
      </c>
      <c r="AA14" s="93">
        <v>13300</v>
      </c>
      <c r="AB14" s="93">
        <v>16</v>
      </c>
      <c r="AC14" s="93">
        <v>60</v>
      </c>
      <c r="AD14" s="93">
        <v>0.12</v>
      </c>
      <c r="AE14" s="93">
        <v>11000</v>
      </c>
      <c r="AF14" s="93">
        <v>490</v>
      </c>
      <c r="AG14" s="93">
        <v>2.5</v>
      </c>
      <c r="AH14" s="93">
        <v>7500</v>
      </c>
      <c r="AI14" s="93">
        <v>11</v>
      </c>
      <c r="AJ14" s="93">
        <v>20</v>
      </c>
      <c r="AK14" s="93">
        <v>33</v>
      </c>
      <c r="AL14" s="93">
        <v>3</v>
      </c>
      <c r="AM14" s="93">
        <v>120</v>
      </c>
      <c r="AN14" s="93">
        <v>5.9</v>
      </c>
      <c r="AO14" s="93">
        <v>4.5</v>
      </c>
      <c r="AP14" s="93">
        <v>332000</v>
      </c>
      <c r="AQ14" s="93">
        <v>2.2000000000000002</v>
      </c>
      <c r="AR14" s="93">
        <v>120</v>
      </c>
      <c r="AS14" s="93">
        <v>0.25</v>
      </c>
      <c r="AT14" s="93">
        <v>0.79</v>
      </c>
      <c r="AU14" s="93">
        <v>12</v>
      </c>
      <c r="AV14" s="93">
        <v>2600</v>
      </c>
      <c r="AW14" s="93">
        <v>0.7</v>
      </c>
      <c r="AX14" s="93">
        <v>9.0999999999999998E-2</v>
      </c>
      <c r="AY14" s="93">
        <v>3.7</v>
      </c>
      <c r="AZ14" s="93">
        <v>110</v>
      </c>
      <c r="BA14" s="93">
        <v>14</v>
      </c>
      <c r="BB14" s="93">
        <v>6.7</v>
      </c>
      <c r="BC14" s="93">
        <v>0.78</v>
      </c>
      <c r="BD14" s="93">
        <v>120</v>
      </c>
      <c r="BE14" s="93" t="s">
        <v>61</v>
      </c>
    </row>
    <row r="15" spans="1:57" s="93" customFormat="1" x14ac:dyDescent="0.2">
      <c r="A15" s="93" t="s">
        <v>60</v>
      </c>
      <c r="B15" s="93">
        <v>19.52</v>
      </c>
      <c r="D15" s="95">
        <f t="shared" si="1"/>
        <v>33.443156000000002</v>
      </c>
      <c r="E15" s="93">
        <v>2</v>
      </c>
      <c r="F15" s="93">
        <v>2.94</v>
      </c>
      <c r="G15" s="93">
        <v>2.0499999999999998</v>
      </c>
      <c r="H15" s="93">
        <v>22.3</v>
      </c>
      <c r="I15" s="93">
        <v>26000</v>
      </c>
      <c r="J15" s="93">
        <v>290</v>
      </c>
      <c r="K15" s="93">
        <v>0.86</v>
      </c>
      <c r="L15" s="93">
        <v>0.39</v>
      </c>
      <c r="M15" s="93">
        <v>4500</v>
      </c>
      <c r="N15" s="93">
        <v>9.4E-2</v>
      </c>
      <c r="O15" s="93">
        <v>19</v>
      </c>
      <c r="P15" s="93">
        <v>4.8</v>
      </c>
      <c r="Q15" s="93">
        <v>21</v>
      </c>
      <c r="R15" s="93">
        <v>17400</v>
      </c>
      <c r="S15" s="93">
        <v>58</v>
      </c>
      <c r="T15" s="93">
        <v>1.2</v>
      </c>
      <c r="U15" s="93">
        <v>0.68</v>
      </c>
      <c r="V15" s="93">
        <v>0.28000000000000003</v>
      </c>
      <c r="W15" s="93">
        <v>20000</v>
      </c>
      <c r="X15" s="93">
        <v>1.7</v>
      </c>
      <c r="Y15" s="93">
        <v>0.95</v>
      </c>
      <c r="Z15" s="93">
        <v>0.2</v>
      </c>
      <c r="AA15" s="93">
        <v>7400</v>
      </c>
      <c r="AB15" s="93">
        <v>10</v>
      </c>
      <c r="AC15" s="93">
        <v>29</v>
      </c>
      <c r="AD15" s="93">
        <v>0.12</v>
      </c>
      <c r="AE15" s="93">
        <v>4100</v>
      </c>
      <c r="AF15" s="93">
        <v>280</v>
      </c>
      <c r="AG15" s="93">
        <v>12</v>
      </c>
      <c r="AH15" s="93">
        <v>5300</v>
      </c>
      <c r="AI15" s="93">
        <v>8.6</v>
      </c>
      <c r="AJ15" s="93">
        <v>13</v>
      </c>
      <c r="AK15" s="93">
        <v>13</v>
      </c>
      <c r="AL15" s="93">
        <v>2.1</v>
      </c>
      <c r="AM15" s="93">
        <v>49</v>
      </c>
      <c r="AN15" s="93">
        <v>5</v>
      </c>
      <c r="AO15" s="93">
        <v>10</v>
      </c>
      <c r="AP15" s="93">
        <v>295000</v>
      </c>
      <c r="AQ15" s="93">
        <v>1.8</v>
      </c>
      <c r="AR15" s="93">
        <v>84</v>
      </c>
      <c r="AS15" s="93">
        <v>0.22</v>
      </c>
      <c r="AT15" s="93">
        <v>0.05</v>
      </c>
      <c r="AU15" s="93">
        <v>7.8</v>
      </c>
      <c r="AV15" s="93">
        <v>1600</v>
      </c>
      <c r="AW15" s="93">
        <v>0.33</v>
      </c>
      <c r="AX15" s="93">
        <v>0.08</v>
      </c>
      <c r="AY15" s="93">
        <v>4.5</v>
      </c>
      <c r="AZ15" s="93">
        <v>71</v>
      </c>
      <c r="BA15" s="93">
        <v>11</v>
      </c>
      <c r="BB15" s="93">
        <v>5.6</v>
      </c>
      <c r="BC15" s="93">
        <v>0.65</v>
      </c>
      <c r="BD15" s="93">
        <v>52</v>
      </c>
      <c r="BE15" s="93">
        <v>76</v>
      </c>
    </row>
    <row r="16" spans="1:57" s="93" customFormat="1" x14ac:dyDescent="0.2">
      <c r="A16" s="93" t="s">
        <v>60</v>
      </c>
      <c r="B16" s="93">
        <v>20.07</v>
      </c>
      <c r="D16" s="95">
        <f t="shared" si="1"/>
        <v>34.112946000000001</v>
      </c>
      <c r="E16" s="93">
        <v>2</v>
      </c>
      <c r="F16" s="93">
        <v>2.87</v>
      </c>
      <c r="G16" s="93">
        <v>2.34</v>
      </c>
      <c r="H16" s="93">
        <v>21.58</v>
      </c>
      <c r="I16" s="93">
        <v>26000</v>
      </c>
      <c r="J16" s="93">
        <v>280</v>
      </c>
      <c r="K16" s="93">
        <v>1.4</v>
      </c>
      <c r="L16" s="93">
        <v>0.45</v>
      </c>
      <c r="M16" s="93">
        <v>3800</v>
      </c>
      <c r="N16" s="93" t="s">
        <v>61</v>
      </c>
      <c r="O16" s="93">
        <v>21</v>
      </c>
      <c r="P16" s="93">
        <v>5.0999999999999996</v>
      </c>
      <c r="Q16" s="93">
        <v>14</v>
      </c>
      <c r="R16" s="93">
        <v>19200</v>
      </c>
      <c r="S16" s="93">
        <v>90</v>
      </c>
      <c r="T16" s="93">
        <v>0.97</v>
      </c>
      <c r="U16" s="93">
        <v>0.66</v>
      </c>
      <c r="V16" s="93">
        <v>0.23</v>
      </c>
      <c r="W16" s="93">
        <v>18000</v>
      </c>
      <c r="X16" s="93">
        <v>1.6</v>
      </c>
      <c r="Y16" s="93">
        <v>1</v>
      </c>
      <c r="Z16" s="93">
        <v>0.19</v>
      </c>
      <c r="AA16" s="93">
        <v>6500</v>
      </c>
      <c r="AB16" s="93">
        <v>10</v>
      </c>
      <c r="AC16" s="93">
        <v>25</v>
      </c>
      <c r="AD16" s="93">
        <v>0.1</v>
      </c>
      <c r="AE16" s="93">
        <v>4200</v>
      </c>
      <c r="AF16" s="93">
        <v>240</v>
      </c>
      <c r="AG16" s="93">
        <v>2.5</v>
      </c>
      <c r="AH16" s="93">
        <v>5500</v>
      </c>
      <c r="AI16" s="93">
        <v>7.8</v>
      </c>
      <c r="AJ16" s="93">
        <v>22</v>
      </c>
      <c r="AK16" s="93">
        <v>14</v>
      </c>
      <c r="AL16" s="93">
        <v>2.1</v>
      </c>
      <c r="AM16" s="93">
        <v>57</v>
      </c>
      <c r="AN16" s="93">
        <v>4.9000000000000004</v>
      </c>
      <c r="AO16" s="93">
        <v>7.6</v>
      </c>
      <c r="AP16" s="93">
        <v>374000</v>
      </c>
      <c r="AQ16" s="93">
        <v>1.5</v>
      </c>
      <c r="AR16" s="93">
        <v>72</v>
      </c>
      <c r="AS16" s="93">
        <v>0.18</v>
      </c>
      <c r="AT16" s="93">
        <v>0.23</v>
      </c>
      <c r="AU16" s="93">
        <v>8.5</v>
      </c>
      <c r="AV16" s="93">
        <v>1300</v>
      </c>
      <c r="AW16" s="93">
        <v>0.36</v>
      </c>
      <c r="AX16" s="93">
        <v>7.2999999999999995E-2</v>
      </c>
      <c r="AY16" s="93">
        <v>2.8</v>
      </c>
      <c r="AZ16" s="93">
        <v>69</v>
      </c>
      <c r="BA16" s="93">
        <v>10</v>
      </c>
      <c r="BB16" s="93">
        <v>5.0999999999999996</v>
      </c>
      <c r="BC16" s="93">
        <v>0.57999999999999996</v>
      </c>
      <c r="BD16" s="93">
        <v>58</v>
      </c>
      <c r="BE16" s="93" t="s">
        <v>61</v>
      </c>
    </row>
    <row r="17" spans="1:57" s="93" customFormat="1" x14ac:dyDescent="0.2">
      <c r="A17" s="93" t="s">
        <v>60</v>
      </c>
      <c r="B17" s="93">
        <v>21.32</v>
      </c>
      <c r="D17" s="95">
        <f t="shared" si="1"/>
        <v>35.635196000000001</v>
      </c>
      <c r="E17" s="93">
        <v>2</v>
      </c>
      <c r="F17" s="93">
        <v>2.78</v>
      </c>
      <c r="G17" s="93">
        <v>0.31</v>
      </c>
      <c r="H17" s="93">
        <v>20.14</v>
      </c>
      <c r="I17" s="93">
        <v>34000</v>
      </c>
      <c r="J17" s="93">
        <v>330</v>
      </c>
      <c r="K17" s="93">
        <v>1.6</v>
      </c>
      <c r="L17" s="93">
        <v>0.25</v>
      </c>
      <c r="M17" s="93">
        <v>4800</v>
      </c>
      <c r="N17" s="93" t="s">
        <v>61</v>
      </c>
      <c r="O17" s="93">
        <v>17</v>
      </c>
      <c r="P17" s="93">
        <v>5.9</v>
      </c>
      <c r="Q17" s="93">
        <v>21</v>
      </c>
      <c r="R17" s="93">
        <v>19700</v>
      </c>
      <c r="S17" s="93">
        <v>57</v>
      </c>
      <c r="T17" s="93">
        <v>1.1000000000000001</v>
      </c>
      <c r="U17" s="93">
        <v>0.71</v>
      </c>
      <c r="V17" s="93">
        <v>0.26</v>
      </c>
      <c r="W17" s="93">
        <v>21000</v>
      </c>
      <c r="X17" s="93">
        <v>1.7</v>
      </c>
      <c r="Y17" s="93">
        <v>0.5</v>
      </c>
      <c r="Z17" s="93">
        <v>0.21</v>
      </c>
      <c r="AA17" s="93">
        <v>9400</v>
      </c>
      <c r="AB17" s="93">
        <v>9.3000000000000007</v>
      </c>
      <c r="AC17" s="93">
        <v>37</v>
      </c>
      <c r="AD17" s="93">
        <v>0.12</v>
      </c>
      <c r="AE17" s="93">
        <v>5900</v>
      </c>
      <c r="AF17" s="93">
        <v>260</v>
      </c>
      <c r="AG17" s="93">
        <v>5.2</v>
      </c>
      <c r="AH17" s="93">
        <v>6400</v>
      </c>
      <c r="AI17" s="93">
        <v>7.4</v>
      </c>
      <c r="AJ17" s="93">
        <v>19</v>
      </c>
      <c r="AK17" s="93">
        <v>14</v>
      </c>
      <c r="AL17" s="93">
        <v>1.9</v>
      </c>
      <c r="AM17" s="93">
        <v>70</v>
      </c>
      <c r="AN17" s="93">
        <v>4.0999999999999996</v>
      </c>
      <c r="AO17" s="93">
        <v>5.4</v>
      </c>
      <c r="AP17" s="93">
        <v>346000</v>
      </c>
      <c r="AQ17" s="93">
        <v>1.5</v>
      </c>
      <c r="AR17" s="93">
        <v>92</v>
      </c>
      <c r="AS17" s="93">
        <v>0.2</v>
      </c>
      <c r="AT17" s="93">
        <v>0.13</v>
      </c>
      <c r="AU17" s="93">
        <v>8.1999999999999993</v>
      </c>
      <c r="AV17" s="93">
        <v>1900</v>
      </c>
      <c r="AW17" s="93">
        <v>0.44</v>
      </c>
      <c r="AX17" s="93">
        <v>9.8000000000000004E-2</v>
      </c>
      <c r="AY17" s="93">
        <v>2.8</v>
      </c>
      <c r="AZ17" s="93">
        <v>79</v>
      </c>
      <c r="BA17" s="93">
        <v>11</v>
      </c>
      <c r="BB17" s="93">
        <v>5.7</v>
      </c>
      <c r="BC17" s="93">
        <v>0.75</v>
      </c>
      <c r="BD17" s="93">
        <v>62</v>
      </c>
      <c r="BE17" s="93" t="s">
        <v>61</v>
      </c>
    </row>
    <row r="18" spans="1:57" s="93" customFormat="1" x14ac:dyDescent="0.2">
      <c r="A18" s="93" t="s">
        <v>60</v>
      </c>
      <c r="B18" s="93">
        <v>23.47</v>
      </c>
      <c r="D18" s="95">
        <f t="shared" si="1"/>
        <v>38.253465999999996</v>
      </c>
      <c r="E18" s="93">
        <v>3</v>
      </c>
      <c r="F18" s="93">
        <v>1.32</v>
      </c>
      <c r="G18" s="93">
        <v>0.02</v>
      </c>
      <c r="H18" s="93">
        <v>21.78</v>
      </c>
      <c r="I18" s="93">
        <v>65800</v>
      </c>
      <c r="J18" s="93">
        <v>650</v>
      </c>
      <c r="K18" s="93">
        <v>1.81</v>
      </c>
      <c r="L18" s="93">
        <v>0.57999999999999996</v>
      </c>
      <c r="M18" s="93">
        <v>9000</v>
      </c>
      <c r="N18" s="93">
        <v>4.4999999999999998E-2</v>
      </c>
      <c r="O18" s="93">
        <v>23.99</v>
      </c>
      <c r="P18" s="93">
        <v>12.09</v>
      </c>
      <c r="Q18" s="93">
        <v>21.84</v>
      </c>
      <c r="R18" s="93">
        <v>33700</v>
      </c>
      <c r="S18" s="93">
        <v>57.38</v>
      </c>
      <c r="T18" s="93">
        <v>1.31</v>
      </c>
      <c r="U18" s="93">
        <v>0.96</v>
      </c>
      <c r="V18" s="93">
        <v>0.34</v>
      </c>
      <c r="W18" s="93">
        <v>34700</v>
      </c>
      <c r="X18" s="93">
        <v>1.82</v>
      </c>
      <c r="Y18" s="93">
        <v>1.04</v>
      </c>
      <c r="Z18" s="93">
        <v>0.27</v>
      </c>
      <c r="AA18" s="93">
        <v>19900</v>
      </c>
      <c r="AB18" s="93">
        <v>14.83</v>
      </c>
      <c r="AC18" s="93">
        <v>70.599999999999994</v>
      </c>
      <c r="AD18" s="93">
        <v>0.12</v>
      </c>
      <c r="AE18" s="93">
        <v>12900</v>
      </c>
      <c r="AF18" s="93">
        <v>640</v>
      </c>
      <c r="AG18" s="93">
        <v>11.14</v>
      </c>
      <c r="AH18" s="93">
        <v>12100</v>
      </c>
      <c r="AI18" s="93">
        <v>10.75</v>
      </c>
      <c r="AJ18" s="93">
        <v>22.38</v>
      </c>
      <c r="AK18" s="93">
        <v>23.68</v>
      </c>
      <c r="AL18" s="93">
        <v>2.79</v>
      </c>
      <c r="AM18" s="93">
        <v>162.27000000000001</v>
      </c>
      <c r="AN18" s="93">
        <v>4.6399999999999997</v>
      </c>
      <c r="AO18" s="93">
        <v>5.31</v>
      </c>
      <c r="AP18" s="93">
        <v>272000</v>
      </c>
      <c r="AQ18" s="93">
        <v>2.17</v>
      </c>
      <c r="AR18" s="93">
        <v>181.67</v>
      </c>
      <c r="AS18" s="93">
        <v>0.26</v>
      </c>
      <c r="AT18" s="93">
        <v>0.12</v>
      </c>
      <c r="AU18" s="93">
        <v>18.28</v>
      </c>
      <c r="AV18" s="93">
        <v>2870</v>
      </c>
      <c r="AW18" s="93">
        <v>1.06</v>
      </c>
      <c r="AX18" s="93">
        <v>0.1</v>
      </c>
      <c r="AY18" s="93">
        <v>5.48</v>
      </c>
      <c r="AZ18" s="93">
        <v>104.55</v>
      </c>
      <c r="BA18" s="93">
        <v>8.48</v>
      </c>
      <c r="BB18" s="93">
        <v>5.97</v>
      </c>
      <c r="BC18" s="93">
        <v>0.8</v>
      </c>
      <c r="BD18" s="93">
        <v>130</v>
      </c>
      <c r="BE18" s="93">
        <v>65.08</v>
      </c>
    </row>
    <row r="19" spans="1:57" s="93" customFormat="1" x14ac:dyDescent="0.2">
      <c r="A19" s="93" t="s">
        <v>60</v>
      </c>
      <c r="B19" s="93">
        <v>25.02</v>
      </c>
      <c r="D19" s="95">
        <f t="shared" si="1"/>
        <v>40.141055999999999</v>
      </c>
      <c r="E19" s="93">
        <v>12</v>
      </c>
      <c r="F19" s="93">
        <v>1.02</v>
      </c>
      <c r="G19" s="93">
        <v>0.86</v>
      </c>
      <c r="H19" s="93">
        <v>20.399999999999999</v>
      </c>
      <c r="I19" s="93">
        <v>59000</v>
      </c>
      <c r="J19" s="93">
        <v>620</v>
      </c>
      <c r="K19" s="93">
        <v>2.5</v>
      </c>
      <c r="L19" s="93">
        <v>0.73</v>
      </c>
      <c r="M19" s="93">
        <v>11000</v>
      </c>
      <c r="N19" s="93" t="s">
        <v>61</v>
      </c>
      <c r="O19" s="93">
        <v>22</v>
      </c>
      <c r="P19" s="93">
        <v>18</v>
      </c>
      <c r="Q19" s="93">
        <v>29</v>
      </c>
      <c r="R19" s="93">
        <v>28200</v>
      </c>
      <c r="S19" s="93">
        <v>58</v>
      </c>
      <c r="T19" s="93">
        <v>1.4</v>
      </c>
      <c r="U19" s="93">
        <v>0.86</v>
      </c>
      <c r="V19" s="93">
        <v>0.35</v>
      </c>
      <c r="W19" s="93">
        <v>45000</v>
      </c>
      <c r="X19" s="93">
        <v>2</v>
      </c>
      <c r="Y19" s="93">
        <v>0.5</v>
      </c>
      <c r="Z19" s="93">
        <v>0.24</v>
      </c>
      <c r="AA19" s="93">
        <v>22300</v>
      </c>
      <c r="AB19" s="93">
        <v>11</v>
      </c>
      <c r="AC19" s="93">
        <v>96</v>
      </c>
      <c r="AD19" s="93">
        <v>0.15</v>
      </c>
      <c r="AE19" s="93">
        <v>15000</v>
      </c>
      <c r="AF19" s="93">
        <v>920</v>
      </c>
      <c r="AG19" s="93">
        <v>8.5</v>
      </c>
      <c r="AH19" s="93">
        <v>14000</v>
      </c>
      <c r="AI19" s="93">
        <v>9.1</v>
      </c>
      <c r="AJ19" s="93">
        <v>26</v>
      </c>
      <c r="AK19" s="93">
        <v>25</v>
      </c>
      <c r="AL19" s="93">
        <v>2.2999999999999998</v>
      </c>
      <c r="AM19" s="93">
        <v>140</v>
      </c>
      <c r="AN19" s="93">
        <v>4.8</v>
      </c>
      <c r="AO19" s="93">
        <v>4.7</v>
      </c>
      <c r="AP19" s="93">
        <v>285000</v>
      </c>
      <c r="AQ19" s="93">
        <v>1.9</v>
      </c>
      <c r="AR19" s="93">
        <v>180</v>
      </c>
      <c r="AS19" s="93">
        <v>0.25</v>
      </c>
      <c r="AT19" s="93">
        <v>0.04</v>
      </c>
      <c r="AU19" s="93">
        <v>15</v>
      </c>
      <c r="AV19" s="93">
        <v>3800</v>
      </c>
      <c r="AW19" s="93">
        <v>1.1000000000000001</v>
      </c>
      <c r="AX19" s="93">
        <v>0.12</v>
      </c>
      <c r="AY19" s="93">
        <v>4.5</v>
      </c>
      <c r="AZ19" s="93">
        <v>140</v>
      </c>
      <c r="BA19" s="93">
        <v>7.3</v>
      </c>
      <c r="BB19" s="93">
        <v>6.6</v>
      </c>
      <c r="BC19" s="93">
        <v>0.93</v>
      </c>
      <c r="BD19" s="93">
        <v>170</v>
      </c>
      <c r="BE19" s="93" t="s">
        <v>61</v>
      </c>
    </row>
    <row r="20" spans="1:57" s="94" customFormat="1" x14ac:dyDescent="0.2">
      <c r="A20" s="94" t="s">
        <v>60</v>
      </c>
      <c r="B20" s="94">
        <v>25.82</v>
      </c>
      <c r="D20" s="95">
        <f t="shared" si="1"/>
        <v>41.115296000000001</v>
      </c>
      <c r="E20" s="94">
        <v>7</v>
      </c>
      <c r="F20" s="94">
        <v>2.65</v>
      </c>
      <c r="G20" s="94">
        <v>1.04</v>
      </c>
      <c r="H20" s="94">
        <v>19.55</v>
      </c>
      <c r="I20" s="94">
        <v>37000</v>
      </c>
      <c r="J20" s="94">
        <v>370</v>
      </c>
      <c r="K20" s="94">
        <v>1.5</v>
      </c>
      <c r="L20" s="94">
        <v>0.45</v>
      </c>
      <c r="M20" s="94">
        <v>5200</v>
      </c>
      <c r="N20" s="94" t="s">
        <v>61</v>
      </c>
      <c r="O20" s="94">
        <v>31</v>
      </c>
      <c r="P20" s="94">
        <v>8.1999999999999993</v>
      </c>
      <c r="Q20" s="94">
        <v>18</v>
      </c>
      <c r="R20" s="94">
        <v>26800</v>
      </c>
      <c r="S20" s="94">
        <v>85</v>
      </c>
      <c r="T20" s="94">
        <v>1.4</v>
      </c>
      <c r="U20" s="94">
        <v>0.81</v>
      </c>
      <c r="V20" s="94">
        <v>0.38</v>
      </c>
      <c r="W20" s="94">
        <v>27000</v>
      </c>
      <c r="X20" s="94">
        <v>2.4</v>
      </c>
      <c r="Y20" s="94">
        <v>1</v>
      </c>
      <c r="Z20" s="94">
        <v>0.24</v>
      </c>
      <c r="AA20" s="94">
        <v>9600</v>
      </c>
      <c r="AB20" s="94">
        <v>15</v>
      </c>
      <c r="AC20" s="94">
        <v>53</v>
      </c>
      <c r="AD20" s="94">
        <v>0.12</v>
      </c>
      <c r="AE20" s="94">
        <v>8200</v>
      </c>
      <c r="AF20" s="94">
        <v>410</v>
      </c>
      <c r="AG20" s="94">
        <v>12</v>
      </c>
      <c r="AH20" s="94">
        <v>4900</v>
      </c>
      <c r="AI20" s="94">
        <v>10</v>
      </c>
      <c r="AJ20" s="94">
        <v>25</v>
      </c>
      <c r="AK20" s="94">
        <v>19</v>
      </c>
      <c r="AL20" s="94">
        <v>2.7</v>
      </c>
      <c r="AM20" s="94">
        <v>91</v>
      </c>
      <c r="AN20" s="94">
        <v>10</v>
      </c>
      <c r="AO20" s="94">
        <v>5.5</v>
      </c>
      <c r="AP20" s="94">
        <v>360000</v>
      </c>
      <c r="AQ20" s="94">
        <v>2</v>
      </c>
      <c r="AR20" s="94">
        <v>100</v>
      </c>
      <c r="AS20" s="94">
        <v>0.24</v>
      </c>
      <c r="AT20" s="94">
        <v>0.17</v>
      </c>
      <c r="AU20" s="94">
        <v>12</v>
      </c>
      <c r="AV20" s="94">
        <v>1900</v>
      </c>
      <c r="AW20" s="94">
        <v>0.65</v>
      </c>
      <c r="AX20" s="94">
        <v>8.2000000000000003E-2</v>
      </c>
      <c r="AY20" s="94">
        <v>7.9</v>
      </c>
      <c r="AZ20" s="94">
        <v>90</v>
      </c>
      <c r="BA20" s="94">
        <v>13</v>
      </c>
      <c r="BB20" s="94">
        <v>6.6</v>
      </c>
      <c r="BC20" s="94">
        <v>0.79</v>
      </c>
      <c r="BD20" s="94">
        <v>110</v>
      </c>
      <c r="BE20" s="94" t="s">
        <v>61</v>
      </c>
    </row>
    <row r="21" spans="1:57" s="94" customFormat="1" x14ac:dyDescent="0.2">
      <c r="A21" s="94" t="s">
        <v>60</v>
      </c>
      <c r="B21" s="94">
        <v>27.17</v>
      </c>
      <c r="D21" s="95">
        <f t="shared" si="1"/>
        <v>42.759326000000001</v>
      </c>
      <c r="E21" s="94">
        <v>16</v>
      </c>
      <c r="F21" s="94">
        <v>1.33</v>
      </c>
      <c r="G21" s="94">
        <v>0.6</v>
      </c>
      <c r="H21" s="94">
        <v>19.71</v>
      </c>
      <c r="I21" s="94">
        <v>52000</v>
      </c>
      <c r="J21" s="94">
        <v>530</v>
      </c>
      <c r="K21" s="94">
        <v>2.2000000000000002</v>
      </c>
      <c r="L21" s="94">
        <v>0.88</v>
      </c>
      <c r="M21" s="94">
        <v>10000</v>
      </c>
      <c r="N21" s="94" t="s">
        <v>61</v>
      </c>
      <c r="O21" s="94">
        <v>28</v>
      </c>
      <c r="P21" s="94">
        <v>13</v>
      </c>
      <c r="Q21" s="94">
        <v>26</v>
      </c>
      <c r="R21" s="94">
        <v>23400</v>
      </c>
      <c r="S21" s="94">
        <v>120</v>
      </c>
      <c r="T21" s="94">
        <v>1.7</v>
      </c>
      <c r="U21" s="94">
        <v>1.1000000000000001</v>
      </c>
      <c r="V21" s="94">
        <v>0.41</v>
      </c>
      <c r="W21" s="94">
        <v>41000</v>
      </c>
      <c r="X21" s="94">
        <v>2.5</v>
      </c>
      <c r="Y21" s="94">
        <v>0.5</v>
      </c>
      <c r="Z21" s="94">
        <v>0.31</v>
      </c>
      <c r="AA21" s="94">
        <v>18100</v>
      </c>
      <c r="AB21" s="94">
        <v>14</v>
      </c>
      <c r="AC21" s="94">
        <v>80</v>
      </c>
      <c r="AD21" s="94">
        <v>0.17</v>
      </c>
      <c r="AE21" s="94">
        <v>12000</v>
      </c>
      <c r="AF21" s="94">
        <v>740</v>
      </c>
      <c r="AG21" s="94">
        <v>5.0999999999999996</v>
      </c>
      <c r="AH21" s="94">
        <v>12000</v>
      </c>
      <c r="AI21" s="94">
        <v>11</v>
      </c>
      <c r="AJ21" s="94">
        <v>23</v>
      </c>
      <c r="AK21" s="94">
        <v>32</v>
      </c>
      <c r="AL21" s="94">
        <v>2.9</v>
      </c>
      <c r="AM21" s="94">
        <v>110</v>
      </c>
      <c r="AN21" s="94">
        <v>6</v>
      </c>
      <c r="AO21" s="94">
        <v>5.5</v>
      </c>
      <c r="AP21" s="94">
        <v>313000</v>
      </c>
      <c r="AQ21" s="94">
        <v>2.4</v>
      </c>
      <c r="AR21" s="94">
        <v>160</v>
      </c>
      <c r="AS21" s="94">
        <v>0.31</v>
      </c>
      <c r="AT21" s="94">
        <v>0.14000000000000001</v>
      </c>
      <c r="AU21" s="94">
        <v>16</v>
      </c>
      <c r="AV21" s="94">
        <v>3200</v>
      </c>
      <c r="AW21" s="94">
        <v>0.79</v>
      </c>
      <c r="AX21" s="94">
        <v>0.15</v>
      </c>
      <c r="AY21" s="94">
        <v>4.0999999999999996</v>
      </c>
      <c r="AZ21" s="94">
        <v>110</v>
      </c>
      <c r="BA21" s="94">
        <v>13</v>
      </c>
      <c r="BB21" s="94">
        <v>8.6</v>
      </c>
      <c r="BC21" s="94">
        <v>1.1000000000000001</v>
      </c>
      <c r="BD21" s="94">
        <v>150</v>
      </c>
      <c r="BE21" s="94" t="s">
        <v>61</v>
      </c>
    </row>
    <row r="22" spans="1:57" s="93" customFormat="1" x14ac:dyDescent="0.2">
      <c r="A22" s="93" t="s">
        <v>60</v>
      </c>
      <c r="B22" s="93">
        <v>28.02</v>
      </c>
      <c r="D22" s="95">
        <f t="shared" si="1"/>
        <v>43.794456000000004</v>
      </c>
      <c r="E22" s="93">
        <v>16</v>
      </c>
      <c r="F22" s="93">
        <v>1.24</v>
      </c>
      <c r="G22" s="93">
        <v>7.0000000000000007E-2</v>
      </c>
      <c r="H22" s="93">
        <v>22.94</v>
      </c>
      <c r="I22" s="93">
        <v>48000</v>
      </c>
      <c r="J22" s="93">
        <v>490</v>
      </c>
      <c r="K22" s="93">
        <v>1.9</v>
      </c>
      <c r="L22" s="93">
        <v>0.82</v>
      </c>
      <c r="M22" s="93">
        <v>6200</v>
      </c>
      <c r="N22" s="93" t="s">
        <v>61</v>
      </c>
      <c r="O22" s="93">
        <v>22</v>
      </c>
      <c r="P22" s="93">
        <v>14</v>
      </c>
      <c r="Q22" s="93">
        <v>33</v>
      </c>
      <c r="R22" s="93">
        <v>26500</v>
      </c>
      <c r="S22" s="93">
        <v>56</v>
      </c>
      <c r="T22" s="93">
        <v>1.1000000000000001</v>
      </c>
      <c r="U22" s="93">
        <v>0.69</v>
      </c>
      <c r="V22" s="93">
        <v>0.26</v>
      </c>
      <c r="W22" s="93">
        <v>45000</v>
      </c>
      <c r="X22" s="93">
        <v>1.8</v>
      </c>
      <c r="Y22" s="93">
        <v>1</v>
      </c>
      <c r="Z22" s="93">
        <v>0.19</v>
      </c>
      <c r="AA22" s="93">
        <v>16000</v>
      </c>
      <c r="AB22" s="93">
        <v>12</v>
      </c>
      <c r="AC22" s="93">
        <v>97</v>
      </c>
      <c r="AD22" s="93">
        <v>0.11</v>
      </c>
      <c r="AE22" s="93">
        <v>14000</v>
      </c>
      <c r="AF22" s="93">
        <v>700</v>
      </c>
      <c r="AG22" s="93">
        <v>1.5</v>
      </c>
      <c r="AH22" s="93">
        <v>7600</v>
      </c>
      <c r="AI22" s="93">
        <v>8.5</v>
      </c>
      <c r="AJ22" s="93">
        <v>22</v>
      </c>
      <c r="AK22" s="93">
        <v>23</v>
      </c>
      <c r="AL22" s="93">
        <v>2.2999999999999998</v>
      </c>
      <c r="AM22" s="93">
        <v>110</v>
      </c>
      <c r="AN22" s="93">
        <v>5.0999999999999996</v>
      </c>
      <c r="AO22" s="93">
        <v>3.9</v>
      </c>
      <c r="AP22" s="93">
        <v>313000</v>
      </c>
      <c r="AQ22" s="93">
        <v>1.5</v>
      </c>
      <c r="AR22" s="93">
        <v>100</v>
      </c>
      <c r="AS22" s="93">
        <v>0.2</v>
      </c>
      <c r="AT22" s="93">
        <v>0.15</v>
      </c>
      <c r="AU22" s="93">
        <v>10</v>
      </c>
      <c r="AV22" s="93">
        <v>3400</v>
      </c>
      <c r="AW22" s="93">
        <v>0.82</v>
      </c>
      <c r="AX22" s="93">
        <v>7.8E-2</v>
      </c>
      <c r="AY22" s="93">
        <v>3.3</v>
      </c>
      <c r="AZ22" s="93">
        <v>130</v>
      </c>
      <c r="BA22" s="93">
        <v>15</v>
      </c>
      <c r="BB22" s="93">
        <v>4.9000000000000004</v>
      </c>
      <c r="BC22" s="93">
        <v>0.75</v>
      </c>
      <c r="BD22" s="93">
        <v>160</v>
      </c>
      <c r="BE22" s="93" t="s">
        <v>61</v>
      </c>
    </row>
    <row r="23" spans="1:57" s="93" customFormat="1" x14ac:dyDescent="0.2">
      <c r="A23" s="93" t="s">
        <v>62</v>
      </c>
      <c r="B23" s="93">
        <v>28.2</v>
      </c>
      <c r="D23" s="95">
        <f t="shared" si="1"/>
        <v>44.013660000000002</v>
      </c>
      <c r="E23" s="93">
        <v>38</v>
      </c>
      <c r="F23" s="93">
        <v>0.97</v>
      </c>
      <c r="G23" s="93">
        <v>0.43</v>
      </c>
      <c r="H23" s="93">
        <v>21.24</v>
      </c>
      <c r="I23" s="93">
        <v>53000</v>
      </c>
      <c r="J23" s="93">
        <v>490</v>
      </c>
      <c r="K23" s="93">
        <v>1.9</v>
      </c>
      <c r="L23" s="93">
        <v>1.1000000000000001</v>
      </c>
      <c r="M23" s="93">
        <v>4800</v>
      </c>
      <c r="N23" s="93">
        <v>0.23</v>
      </c>
      <c r="O23" s="93">
        <v>30</v>
      </c>
      <c r="P23" s="93">
        <v>13</v>
      </c>
      <c r="Q23" s="93">
        <v>35</v>
      </c>
      <c r="R23" s="93">
        <v>29700</v>
      </c>
      <c r="S23" s="93">
        <v>110</v>
      </c>
      <c r="T23" s="93">
        <v>1.5</v>
      </c>
      <c r="U23" s="93">
        <v>0.85</v>
      </c>
      <c r="V23" s="93">
        <v>0.37</v>
      </c>
      <c r="W23" s="93">
        <v>49000</v>
      </c>
      <c r="X23" s="93">
        <v>2.2000000000000002</v>
      </c>
      <c r="Y23" s="93">
        <v>1.5</v>
      </c>
      <c r="Z23" s="93">
        <v>0.28000000000000003</v>
      </c>
      <c r="AA23" s="93">
        <v>12700</v>
      </c>
      <c r="AB23" s="93">
        <v>18</v>
      </c>
      <c r="AC23" s="93">
        <v>100</v>
      </c>
      <c r="AD23" s="93">
        <v>0.15</v>
      </c>
      <c r="AE23" s="93">
        <v>14000</v>
      </c>
      <c r="AF23" s="93">
        <v>630</v>
      </c>
      <c r="AG23" s="93">
        <v>4.0999999999999996</v>
      </c>
      <c r="AH23" s="93">
        <v>6000</v>
      </c>
      <c r="AI23" s="93">
        <v>13</v>
      </c>
      <c r="AJ23" s="93">
        <v>25</v>
      </c>
      <c r="AK23" s="93">
        <v>30</v>
      </c>
      <c r="AL23" s="93">
        <v>3.3</v>
      </c>
      <c r="AM23" s="93">
        <v>130</v>
      </c>
      <c r="AN23" s="93">
        <v>5.4</v>
      </c>
      <c r="AO23" s="93">
        <v>5.4</v>
      </c>
      <c r="AP23" s="93">
        <v>243000</v>
      </c>
      <c r="AQ23" s="93">
        <v>2.6</v>
      </c>
      <c r="AR23" s="93">
        <v>92</v>
      </c>
      <c r="AS23" s="93">
        <v>0.28000000000000003</v>
      </c>
      <c r="AT23" s="93">
        <v>0.3</v>
      </c>
      <c r="AU23" s="93">
        <v>18</v>
      </c>
      <c r="AV23" s="93">
        <v>2900</v>
      </c>
      <c r="AW23" s="93">
        <v>0.74</v>
      </c>
      <c r="AX23" s="93">
        <v>0.11</v>
      </c>
      <c r="AY23" s="93">
        <v>3.5</v>
      </c>
      <c r="AZ23" s="93">
        <v>130</v>
      </c>
      <c r="BA23" s="93">
        <v>17</v>
      </c>
      <c r="BB23" s="93">
        <v>7</v>
      </c>
      <c r="BC23" s="93">
        <v>0.86</v>
      </c>
      <c r="BD23" s="93">
        <v>150</v>
      </c>
      <c r="BE23" s="93">
        <v>110</v>
      </c>
    </row>
    <row r="24" spans="1:57" s="93" customFormat="1" x14ac:dyDescent="0.2">
      <c r="A24" s="93" t="s">
        <v>62</v>
      </c>
      <c r="B24" s="93">
        <v>28.84</v>
      </c>
      <c r="D24" s="95">
        <f t="shared" si="1"/>
        <v>44.793052000000003</v>
      </c>
      <c r="E24" s="93">
        <v>10</v>
      </c>
      <c r="F24" s="93">
        <v>1.82</v>
      </c>
      <c r="G24" s="93">
        <v>0.31</v>
      </c>
      <c r="H24" s="93">
        <v>20.239999999999998</v>
      </c>
      <c r="I24" s="93">
        <v>46000</v>
      </c>
      <c r="J24" s="93">
        <v>350</v>
      </c>
      <c r="K24" s="93">
        <v>1.5</v>
      </c>
      <c r="L24" s="93">
        <v>0.91</v>
      </c>
      <c r="M24" s="93">
        <v>3400</v>
      </c>
      <c r="N24" s="93">
        <v>0.18</v>
      </c>
      <c r="O24" s="93">
        <v>24</v>
      </c>
      <c r="P24" s="93">
        <v>9.1999999999999993</v>
      </c>
      <c r="Q24" s="93">
        <v>30</v>
      </c>
      <c r="R24" s="93">
        <v>28900</v>
      </c>
      <c r="S24" s="93">
        <v>65</v>
      </c>
      <c r="T24" s="93">
        <v>1.4</v>
      </c>
      <c r="U24" s="93">
        <v>0.76</v>
      </c>
      <c r="V24" s="93">
        <v>0.3</v>
      </c>
      <c r="W24" s="93">
        <v>44000</v>
      </c>
      <c r="X24" s="93">
        <v>1.8</v>
      </c>
      <c r="Y24" s="93">
        <v>1.5</v>
      </c>
      <c r="Z24" s="93">
        <v>0.25</v>
      </c>
      <c r="AA24" s="93">
        <v>11500</v>
      </c>
      <c r="AB24" s="93">
        <v>16</v>
      </c>
      <c r="AC24" s="93">
        <v>73</v>
      </c>
      <c r="AD24" s="93">
        <v>0.14000000000000001</v>
      </c>
      <c r="AE24" s="93">
        <v>10000</v>
      </c>
      <c r="AF24" s="93">
        <v>460</v>
      </c>
      <c r="AG24" s="93">
        <v>27</v>
      </c>
      <c r="AH24" s="93">
        <v>5300</v>
      </c>
      <c r="AI24" s="93">
        <v>11</v>
      </c>
      <c r="AJ24" s="93">
        <v>20</v>
      </c>
      <c r="AK24" s="93">
        <v>24</v>
      </c>
      <c r="AL24" s="93">
        <v>2.9</v>
      </c>
      <c r="AM24" s="93">
        <v>110</v>
      </c>
      <c r="AN24" s="93">
        <v>8.8000000000000007</v>
      </c>
      <c r="AO24" s="93">
        <v>6.1</v>
      </c>
      <c r="AP24" s="93">
        <v>271000</v>
      </c>
      <c r="AQ24" s="93">
        <v>2.1</v>
      </c>
      <c r="AR24" s="93">
        <v>75</v>
      </c>
      <c r="AS24" s="93">
        <v>0.26</v>
      </c>
      <c r="AT24" s="93">
        <v>0.05</v>
      </c>
      <c r="AU24" s="93">
        <v>18</v>
      </c>
      <c r="AV24" s="93">
        <v>2400</v>
      </c>
      <c r="AW24" s="93">
        <v>0.51</v>
      </c>
      <c r="AX24" s="93">
        <v>0.1</v>
      </c>
      <c r="AY24" s="93">
        <v>4.8</v>
      </c>
      <c r="AZ24" s="93">
        <v>130</v>
      </c>
      <c r="BA24" s="93">
        <v>14</v>
      </c>
      <c r="BB24" s="93">
        <v>6.3</v>
      </c>
      <c r="BC24" s="93">
        <v>0.78</v>
      </c>
      <c r="BD24" s="93">
        <v>110</v>
      </c>
      <c r="BE24" s="93">
        <v>100</v>
      </c>
    </row>
    <row r="25" spans="1:57" s="93" customFormat="1" x14ac:dyDescent="0.2">
      <c r="A25" s="93" t="s">
        <v>62</v>
      </c>
      <c r="B25" s="93">
        <v>29.35</v>
      </c>
      <c r="D25" s="95">
        <f t="shared" si="1"/>
        <v>45.41413</v>
      </c>
      <c r="E25" s="93">
        <v>20</v>
      </c>
      <c r="F25" s="93">
        <v>1.03</v>
      </c>
      <c r="G25" s="93">
        <v>0.43</v>
      </c>
      <c r="H25" s="93">
        <v>20.72</v>
      </c>
      <c r="I25" s="93">
        <v>52000</v>
      </c>
      <c r="J25" s="93">
        <v>410</v>
      </c>
      <c r="K25" s="93">
        <v>2.2000000000000002</v>
      </c>
      <c r="L25" s="93">
        <v>1.1000000000000001</v>
      </c>
      <c r="M25" s="93">
        <v>4200</v>
      </c>
      <c r="N25" s="93">
        <v>0.15</v>
      </c>
      <c r="O25" s="93">
        <v>27</v>
      </c>
      <c r="P25" s="93">
        <v>13</v>
      </c>
      <c r="Q25" s="93">
        <v>39</v>
      </c>
      <c r="R25" s="93">
        <v>37800</v>
      </c>
      <c r="S25" s="93">
        <v>63</v>
      </c>
      <c r="T25" s="93">
        <v>1.5</v>
      </c>
      <c r="U25" s="93">
        <v>0.89</v>
      </c>
      <c r="V25" s="93">
        <v>0.28000000000000003</v>
      </c>
      <c r="W25" s="93">
        <v>51000</v>
      </c>
      <c r="X25" s="93">
        <v>1.8</v>
      </c>
      <c r="Y25" s="93">
        <v>1.8</v>
      </c>
      <c r="Z25" s="93">
        <v>0.28000000000000003</v>
      </c>
      <c r="AA25" s="93">
        <v>15000</v>
      </c>
      <c r="AB25" s="93">
        <v>15</v>
      </c>
      <c r="AC25" s="93">
        <v>110</v>
      </c>
      <c r="AD25" s="93">
        <v>0.19</v>
      </c>
      <c r="AE25" s="93">
        <v>13000</v>
      </c>
      <c r="AF25" s="93">
        <v>680</v>
      </c>
      <c r="AG25" s="93">
        <v>13</v>
      </c>
      <c r="AH25" s="93">
        <v>6300</v>
      </c>
      <c r="AI25" s="93">
        <v>11</v>
      </c>
      <c r="AJ25" s="93">
        <v>27</v>
      </c>
      <c r="AK25" s="93">
        <v>28</v>
      </c>
      <c r="AL25" s="93">
        <v>2.9</v>
      </c>
      <c r="AM25" s="93">
        <v>110</v>
      </c>
      <c r="AN25" s="93">
        <v>8.6999999999999993</v>
      </c>
      <c r="AO25" s="93">
        <v>6.8</v>
      </c>
      <c r="AP25" s="93">
        <v>257000</v>
      </c>
      <c r="AQ25" s="93">
        <v>2.2000000000000002</v>
      </c>
      <c r="AR25" s="93">
        <v>75</v>
      </c>
      <c r="AS25" s="93">
        <v>0.27</v>
      </c>
      <c r="AT25" s="93">
        <v>0.19</v>
      </c>
      <c r="AU25" s="93">
        <v>15</v>
      </c>
      <c r="AV25" s="93">
        <v>3200</v>
      </c>
      <c r="AW25" s="93">
        <v>0.71</v>
      </c>
      <c r="AX25" s="93">
        <v>0.12</v>
      </c>
      <c r="AY25" s="93">
        <v>5.7</v>
      </c>
      <c r="AZ25" s="93">
        <v>150</v>
      </c>
      <c r="BA25" s="93">
        <v>17</v>
      </c>
      <c r="BB25" s="93">
        <v>7</v>
      </c>
      <c r="BC25" s="93">
        <v>0.97</v>
      </c>
      <c r="BD25" s="93">
        <v>170</v>
      </c>
      <c r="BE25" s="93">
        <v>130</v>
      </c>
    </row>
    <row r="26" spans="1:57" s="93" customFormat="1" x14ac:dyDescent="0.2">
      <c r="A26" s="93" t="s">
        <v>62</v>
      </c>
      <c r="B26" s="93">
        <v>30.33</v>
      </c>
      <c r="D26" s="95">
        <f t="shared" si="1"/>
        <v>46.607574</v>
      </c>
      <c r="E26" s="93">
        <v>9</v>
      </c>
      <c r="F26" s="93">
        <v>1.39</v>
      </c>
      <c r="G26" s="93">
        <v>1.27</v>
      </c>
      <c r="H26" s="93">
        <v>19.920000000000002</v>
      </c>
      <c r="I26" s="93">
        <v>45000</v>
      </c>
      <c r="J26" s="93">
        <v>360</v>
      </c>
      <c r="K26" s="93">
        <v>1.6</v>
      </c>
      <c r="L26" s="93">
        <v>0.91</v>
      </c>
      <c r="M26" s="93">
        <v>2900</v>
      </c>
      <c r="N26" s="93">
        <v>0.28999999999999998</v>
      </c>
      <c r="O26" s="93">
        <v>24</v>
      </c>
      <c r="P26" s="93">
        <v>8.5</v>
      </c>
      <c r="Q26" s="93">
        <v>29</v>
      </c>
      <c r="R26" s="93">
        <v>33600</v>
      </c>
      <c r="S26" s="93">
        <v>100</v>
      </c>
      <c r="T26" s="93">
        <v>1.1000000000000001</v>
      </c>
      <c r="U26" s="93">
        <v>0.62</v>
      </c>
      <c r="V26" s="93">
        <v>0.28000000000000003</v>
      </c>
      <c r="W26" s="93">
        <v>39000</v>
      </c>
      <c r="X26" s="93">
        <v>1.6</v>
      </c>
      <c r="Y26" s="93">
        <v>1.3</v>
      </c>
      <c r="Z26" s="93">
        <v>0.22</v>
      </c>
      <c r="AA26" s="93">
        <v>11600</v>
      </c>
      <c r="AB26" s="93">
        <v>16</v>
      </c>
      <c r="AC26" s="93">
        <v>79</v>
      </c>
      <c r="AD26" s="93">
        <v>0.11</v>
      </c>
      <c r="AE26" s="93">
        <v>9800</v>
      </c>
      <c r="AF26" s="93">
        <v>570</v>
      </c>
      <c r="AG26" s="93">
        <v>17</v>
      </c>
      <c r="AH26" s="93">
        <v>5000</v>
      </c>
      <c r="AI26" s="93">
        <v>10</v>
      </c>
      <c r="AJ26" s="93">
        <v>20</v>
      </c>
      <c r="AK26" s="93">
        <v>25</v>
      </c>
      <c r="AL26" s="93">
        <v>2.7</v>
      </c>
      <c r="AM26" s="93">
        <v>110</v>
      </c>
      <c r="AN26" s="93">
        <v>6.7</v>
      </c>
      <c r="AO26" s="93">
        <v>6.9</v>
      </c>
      <c r="AP26" s="93">
        <v>276000</v>
      </c>
      <c r="AQ26" s="93">
        <v>2</v>
      </c>
      <c r="AR26" s="93">
        <v>70</v>
      </c>
      <c r="AS26" s="93">
        <v>0.21</v>
      </c>
      <c r="AT26" s="93">
        <v>0.2</v>
      </c>
      <c r="AU26" s="93">
        <v>14</v>
      </c>
      <c r="AV26" s="93">
        <v>2200</v>
      </c>
      <c r="AW26" s="93">
        <v>0.57999999999999996</v>
      </c>
      <c r="AX26" s="93">
        <v>8.4000000000000005E-2</v>
      </c>
      <c r="AY26" s="93">
        <v>8.5</v>
      </c>
      <c r="AZ26" s="93">
        <v>130</v>
      </c>
      <c r="BA26" s="93">
        <v>15</v>
      </c>
      <c r="BB26" s="93">
        <v>5.6</v>
      </c>
      <c r="BC26" s="93">
        <v>0.65</v>
      </c>
      <c r="BD26" s="93">
        <v>130</v>
      </c>
      <c r="BE26" s="93">
        <v>110</v>
      </c>
    </row>
    <row r="27" spans="1:57" s="93" customFormat="1" x14ac:dyDescent="0.2">
      <c r="A27" s="93" t="s">
        <v>62</v>
      </c>
      <c r="B27" s="93">
        <v>31.05</v>
      </c>
      <c r="D27" s="95">
        <f t="shared" si="1"/>
        <v>47.484390000000005</v>
      </c>
      <c r="E27" s="93">
        <v>45</v>
      </c>
      <c r="F27" s="93">
        <v>0.7</v>
      </c>
      <c r="G27" s="93">
        <v>0.09</v>
      </c>
      <c r="H27" s="93">
        <v>23.39</v>
      </c>
      <c r="I27" s="93">
        <v>68100</v>
      </c>
      <c r="J27" s="93">
        <v>650</v>
      </c>
      <c r="K27" s="93">
        <v>2.63</v>
      </c>
      <c r="L27" s="93">
        <v>1.1599999999999999</v>
      </c>
      <c r="M27" s="93">
        <v>7300</v>
      </c>
      <c r="N27" s="93">
        <v>0.13</v>
      </c>
      <c r="O27" s="93">
        <v>27.61</v>
      </c>
      <c r="P27" s="93">
        <v>15.98</v>
      </c>
      <c r="Q27" s="93">
        <v>35.770000000000003</v>
      </c>
      <c r="R27" s="93">
        <v>35100</v>
      </c>
      <c r="S27" s="93">
        <v>65.040000000000006</v>
      </c>
      <c r="T27" s="93">
        <v>1.38</v>
      </c>
      <c r="U27" s="93">
        <v>1.01</v>
      </c>
      <c r="V27" s="93">
        <v>0.31</v>
      </c>
      <c r="W27" s="93">
        <v>51200</v>
      </c>
      <c r="X27" s="93">
        <v>2</v>
      </c>
      <c r="Y27" s="93">
        <v>1.65</v>
      </c>
      <c r="Z27" s="93">
        <v>0.28999999999999998</v>
      </c>
      <c r="AA27" s="93">
        <v>18500</v>
      </c>
      <c r="AB27" s="93">
        <v>16.97</v>
      </c>
      <c r="AC27" s="93">
        <v>137.47999999999999</v>
      </c>
      <c r="AD27" s="93">
        <v>0.14000000000000001</v>
      </c>
      <c r="AE27" s="93">
        <v>17200</v>
      </c>
      <c r="AF27" s="93">
        <v>770</v>
      </c>
      <c r="AG27" s="93">
        <v>3.67</v>
      </c>
      <c r="AH27" s="93">
        <v>10600</v>
      </c>
      <c r="AI27" s="93">
        <v>12.65</v>
      </c>
      <c r="AJ27" s="93">
        <v>29.09</v>
      </c>
      <c r="AK27" s="93">
        <v>26.76</v>
      </c>
      <c r="AL27" s="93">
        <v>3.25</v>
      </c>
      <c r="AM27" s="93">
        <v>139.47</v>
      </c>
      <c r="AN27" s="93">
        <v>5.09</v>
      </c>
      <c r="AO27" s="93">
        <v>5.71</v>
      </c>
      <c r="AP27" s="93">
        <v>270000</v>
      </c>
      <c r="AQ27" s="93">
        <v>2.33</v>
      </c>
      <c r="AR27" s="93">
        <v>118.65</v>
      </c>
      <c r="AS27" s="93">
        <v>0.28000000000000003</v>
      </c>
      <c r="AT27" s="93">
        <v>0.2</v>
      </c>
      <c r="AU27" s="93">
        <v>17.559999999999999</v>
      </c>
      <c r="AV27" s="93">
        <v>3510</v>
      </c>
      <c r="AW27" s="93">
        <v>0.96</v>
      </c>
      <c r="AX27" s="93">
        <v>0.11</v>
      </c>
      <c r="AY27" s="93">
        <v>3.74</v>
      </c>
      <c r="AZ27" s="93">
        <v>140.19</v>
      </c>
      <c r="BA27" s="93">
        <v>11.07</v>
      </c>
      <c r="BB27" s="93">
        <v>6.35</v>
      </c>
      <c r="BC27" s="93">
        <v>0.87</v>
      </c>
      <c r="BD27" s="93">
        <v>160</v>
      </c>
      <c r="BE27" s="93">
        <v>117.63</v>
      </c>
    </row>
    <row r="28" spans="1:57" s="93" customFormat="1" x14ac:dyDescent="0.2">
      <c r="A28" s="93" t="s">
        <v>62</v>
      </c>
      <c r="B28" s="93">
        <v>32.65</v>
      </c>
      <c r="D28" s="95">
        <f t="shared" si="1"/>
        <v>49.432870000000001</v>
      </c>
      <c r="E28" s="93">
        <v>17</v>
      </c>
      <c r="F28" s="93">
        <v>0.9</v>
      </c>
      <c r="G28" s="93">
        <v>1.8</v>
      </c>
      <c r="H28" s="93">
        <v>25.52</v>
      </c>
      <c r="I28" s="93">
        <v>67100</v>
      </c>
      <c r="J28" s="93">
        <v>690</v>
      </c>
      <c r="K28" s="93">
        <v>2.29</v>
      </c>
      <c r="L28" s="93">
        <v>1.08</v>
      </c>
      <c r="M28" s="93">
        <v>10400</v>
      </c>
      <c r="N28" s="93">
        <v>0.11</v>
      </c>
      <c r="O28" s="93">
        <v>34.549999999999997</v>
      </c>
      <c r="P28" s="93">
        <v>18.350000000000001</v>
      </c>
      <c r="Q28" s="93">
        <v>40.19</v>
      </c>
      <c r="R28" s="93">
        <v>38800</v>
      </c>
      <c r="S28" s="93">
        <v>80.67</v>
      </c>
      <c r="T28" s="93">
        <v>1.97</v>
      </c>
      <c r="U28" s="93">
        <v>1.46</v>
      </c>
      <c r="V28" s="93">
        <v>0.46</v>
      </c>
      <c r="W28" s="93">
        <v>52500</v>
      </c>
      <c r="X28" s="93">
        <v>2.74</v>
      </c>
      <c r="Y28" s="93">
        <v>1.33</v>
      </c>
      <c r="Z28" s="93">
        <v>0.4</v>
      </c>
      <c r="AA28" s="93">
        <v>21900</v>
      </c>
      <c r="AB28" s="93">
        <v>19.98</v>
      </c>
      <c r="AC28" s="93">
        <v>174.78</v>
      </c>
      <c r="AD28" s="93">
        <v>0.2</v>
      </c>
      <c r="AE28" s="93">
        <v>23000</v>
      </c>
      <c r="AF28" s="93">
        <v>800</v>
      </c>
      <c r="AG28" s="93">
        <v>8.66</v>
      </c>
      <c r="AH28" s="93">
        <v>10200</v>
      </c>
      <c r="AI28" s="93">
        <v>14.68</v>
      </c>
      <c r="AJ28" s="93">
        <v>32.25</v>
      </c>
      <c r="AK28" s="93">
        <v>26.24</v>
      </c>
      <c r="AL28" s="93">
        <v>3.78</v>
      </c>
      <c r="AM28" s="93">
        <v>171.49</v>
      </c>
      <c r="AN28" s="93">
        <v>31.87</v>
      </c>
      <c r="AO28" s="93">
        <v>9.1199999999999992</v>
      </c>
      <c r="AP28" s="93">
        <v>230000</v>
      </c>
      <c r="AQ28" s="93">
        <v>3</v>
      </c>
      <c r="AR28" s="93">
        <v>173.94</v>
      </c>
      <c r="AS28" s="93">
        <v>0.39</v>
      </c>
      <c r="AT28" s="93">
        <v>0.2</v>
      </c>
      <c r="AU28" s="93">
        <v>24.78</v>
      </c>
      <c r="AV28" s="93">
        <v>3860</v>
      </c>
      <c r="AW28" s="93">
        <v>1</v>
      </c>
      <c r="AX28" s="93">
        <v>0.16</v>
      </c>
      <c r="AY28" s="93">
        <v>15.55</v>
      </c>
      <c r="AZ28" s="93">
        <v>172.18</v>
      </c>
      <c r="BA28" s="93">
        <v>7.52</v>
      </c>
      <c r="BB28" s="93">
        <v>9.76</v>
      </c>
      <c r="BC28" s="93">
        <v>1.25</v>
      </c>
      <c r="BD28" s="93">
        <v>170</v>
      </c>
      <c r="BE28" s="93">
        <v>97.49</v>
      </c>
    </row>
    <row r="48" s="92" customFormat="1" ht="12" x14ac:dyDescent="0.2"/>
    <row r="54" s="92" customFormat="1" ht="12" x14ac:dyDescent="0.2"/>
  </sheetData>
  <printOptions horizontalCentered="1" verticalCentered="1"/>
  <pageMargins left="0.25" right="0.25" top="0.25" bottom="0.25" header="0.5" footer="0.5"/>
  <pageSetup scale="94" fitToWidth="2" orientation="landscape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32"/>
  <sheetViews>
    <sheetView workbookViewId="0">
      <pane xSplit="1" ySplit="1" topLeftCell="Q18" activePane="bottomRight" state="frozen"/>
      <selection pane="topRight" activeCell="B1" sqref="B1"/>
      <selection pane="bottomLeft" activeCell="A2" sqref="A2"/>
      <selection pane="bottomRight" activeCell="BA41" sqref="A36:BA41"/>
    </sheetView>
  </sheetViews>
  <sheetFormatPr defaultColWidth="10.6640625" defaultRowHeight="12.75" x14ac:dyDescent="0.2"/>
  <cols>
    <col min="1" max="1" width="26" customWidth="1"/>
    <col min="2" max="2" width="7.33203125" hidden="1" customWidth="1"/>
    <col min="3" max="3" width="5.83203125" style="46" hidden="1" customWidth="1"/>
    <col min="4" max="4" width="13" style="46" hidden="1" customWidth="1"/>
    <col min="5" max="5" width="8.6640625" style="46" customWidth="1"/>
    <col min="6" max="6" width="6.33203125" style="46" customWidth="1"/>
    <col min="7" max="7" width="9.1640625" customWidth="1"/>
    <col min="8" max="8" width="5.6640625" customWidth="1"/>
    <col min="9" max="9" width="5.33203125" customWidth="1"/>
    <col min="10" max="10" width="6.33203125" customWidth="1"/>
    <col min="11" max="11" width="6.83203125" customWidth="1"/>
    <col min="12" max="12" width="4.83203125" customWidth="1"/>
    <col min="13" max="13" width="4.33203125" customWidth="1"/>
    <col min="14" max="14" width="5.33203125" customWidth="1"/>
    <col min="15" max="15" width="7.83203125" customWidth="1"/>
    <col min="16" max="16" width="6.33203125" customWidth="1"/>
    <col min="17" max="17" width="3.83203125" customWidth="1"/>
    <col min="18" max="18" width="4.33203125" customWidth="1"/>
    <col min="19" max="19" width="3.83203125" customWidth="1"/>
    <col min="20" max="20" width="6.1640625" customWidth="1"/>
    <col min="21" max="21" width="4.83203125" customWidth="1"/>
    <col min="22" max="24" width="5.33203125" customWidth="1"/>
    <col min="25" max="25" width="6.83203125" customWidth="1"/>
    <col min="26" max="27" width="4.33203125" customWidth="1"/>
    <col min="28" max="28" width="5.33203125" customWidth="1"/>
    <col min="29" max="29" width="6.1640625" customWidth="1"/>
    <col min="30" max="30" width="3.83203125" customWidth="1"/>
    <col min="31" max="31" width="4.83203125" customWidth="1"/>
    <col min="32" max="32" width="5.33203125" customWidth="1"/>
    <col min="33" max="33" width="6.83203125" customWidth="1"/>
    <col min="34" max="34" width="5.83203125" customWidth="1"/>
    <col min="35" max="35" width="4" customWidth="1"/>
    <col min="36" max="36" width="6.83203125" customWidth="1"/>
    <col min="37" max="37" width="4.33203125" customWidth="1"/>
    <col min="38" max="39" width="3.83203125" customWidth="1"/>
    <col min="40" max="40" width="4.33203125" customWidth="1"/>
    <col min="41" max="41" width="4.83203125" customWidth="1"/>
    <col min="42" max="42" width="4.6640625" customWidth="1"/>
    <col min="43" max="43" width="4.33203125" customWidth="1"/>
    <col min="44" max="44" width="7.83203125" customWidth="1"/>
    <col min="45" max="45" width="4.33203125" customWidth="1"/>
    <col min="46" max="46" width="5.83203125" customWidth="1"/>
    <col min="47" max="47" width="5.33203125" customWidth="1"/>
    <col min="48" max="48" width="6.33203125" customWidth="1"/>
    <col min="49" max="49" width="4.33203125" customWidth="1"/>
    <col min="50" max="50" width="5.83203125" customWidth="1"/>
    <col min="51" max="52" width="5.33203125" customWidth="1"/>
    <col min="53" max="53" width="4.6640625" customWidth="1"/>
    <col min="54" max="54" width="4.83203125" customWidth="1"/>
    <col min="55" max="56" width="4.33203125" customWidth="1"/>
    <col min="57" max="57" width="5.33203125" customWidth="1"/>
    <col min="58" max="58" width="4.83203125" customWidth="1"/>
    <col min="59" max="59" width="5.83203125" customWidth="1"/>
    <col min="60" max="60" width="1.6640625" customWidth="1"/>
  </cols>
  <sheetData>
    <row r="1" spans="1:60" s="47" customFormat="1" ht="15.75" x14ac:dyDescent="0.2">
      <c r="A1" s="47" t="s">
        <v>0</v>
      </c>
      <c r="B1" s="48" t="s">
        <v>63</v>
      </c>
      <c r="C1" s="48" t="s">
        <v>64</v>
      </c>
      <c r="D1" s="48" t="s">
        <v>65</v>
      </c>
      <c r="E1" s="48" t="s">
        <v>1</v>
      </c>
      <c r="F1" s="48" t="s">
        <v>2</v>
      </c>
      <c r="G1" s="48" t="s">
        <v>4</v>
      </c>
      <c r="H1" s="48" t="s">
        <v>5</v>
      </c>
      <c r="I1" s="48" t="s">
        <v>6</v>
      </c>
      <c r="J1" s="73" t="s">
        <v>66</v>
      </c>
      <c r="K1" s="49" t="s">
        <v>8</v>
      </c>
      <c r="L1" s="49" t="s">
        <v>9</v>
      </c>
      <c r="M1" s="50" t="s">
        <v>10</v>
      </c>
      <c r="N1" s="50" t="s">
        <v>11</v>
      </c>
      <c r="O1" s="49" t="s">
        <v>12</v>
      </c>
      <c r="P1" s="50" t="s">
        <v>13</v>
      </c>
      <c r="Q1" s="50" t="s">
        <v>14</v>
      </c>
      <c r="R1" s="50" t="s">
        <v>15</v>
      </c>
      <c r="S1" s="49" t="s">
        <v>16</v>
      </c>
      <c r="T1" s="51" t="s">
        <v>17</v>
      </c>
      <c r="U1" s="50" t="s">
        <v>18</v>
      </c>
      <c r="V1" s="50" t="s">
        <v>19</v>
      </c>
      <c r="W1" s="50" t="s">
        <v>20</v>
      </c>
      <c r="X1" s="50" t="s">
        <v>21</v>
      </c>
      <c r="Y1" s="49" t="s">
        <v>22</v>
      </c>
      <c r="Z1" s="50" t="s">
        <v>23</v>
      </c>
      <c r="AA1" s="50" t="s">
        <v>24</v>
      </c>
      <c r="AB1" s="50" t="s">
        <v>25</v>
      </c>
      <c r="AC1" s="47" t="s">
        <v>26</v>
      </c>
      <c r="AD1" s="50" t="s">
        <v>27</v>
      </c>
      <c r="AE1" s="50" t="s">
        <v>28</v>
      </c>
      <c r="AF1" s="50" t="s">
        <v>29</v>
      </c>
      <c r="AG1" s="49" t="s">
        <v>30</v>
      </c>
      <c r="AH1" s="49" t="s">
        <v>31</v>
      </c>
      <c r="AI1" s="50" t="s">
        <v>32</v>
      </c>
      <c r="AJ1" s="49" t="s">
        <v>33</v>
      </c>
      <c r="AK1" s="50" t="s">
        <v>34</v>
      </c>
      <c r="AL1" s="50" t="s">
        <v>35</v>
      </c>
      <c r="AM1" s="50" t="s">
        <v>36</v>
      </c>
      <c r="AN1" s="50" t="s">
        <v>37</v>
      </c>
      <c r="AO1" s="50" t="s">
        <v>38</v>
      </c>
      <c r="AP1" s="50" t="s">
        <v>39</v>
      </c>
      <c r="AQ1" s="50" t="s">
        <v>40</v>
      </c>
      <c r="AR1" s="49" t="s">
        <v>41</v>
      </c>
      <c r="AS1" s="50" t="s">
        <v>42</v>
      </c>
      <c r="AT1" s="50" t="s">
        <v>43</v>
      </c>
      <c r="AU1" s="50" t="s">
        <v>44</v>
      </c>
      <c r="AV1" s="50" t="s">
        <v>45</v>
      </c>
      <c r="AW1" s="50" t="s">
        <v>46</v>
      </c>
      <c r="AX1" s="49" t="s">
        <v>47</v>
      </c>
      <c r="AY1" s="50" t="s">
        <v>48</v>
      </c>
      <c r="AZ1" s="50" t="s">
        <v>49</v>
      </c>
      <c r="BA1" s="50" t="s">
        <v>50</v>
      </c>
      <c r="BB1" s="49" t="s">
        <v>51</v>
      </c>
      <c r="BC1" s="50" t="s">
        <v>52</v>
      </c>
      <c r="BD1" s="50" t="s">
        <v>53</v>
      </c>
      <c r="BE1" s="50" t="s">
        <v>54</v>
      </c>
      <c r="BF1" s="49" t="s">
        <v>55</v>
      </c>
      <c r="BG1" s="50" t="s">
        <v>56</v>
      </c>
      <c r="BH1" s="51" t="s">
        <v>67</v>
      </c>
    </row>
    <row r="2" spans="1:60" s="12" customFormat="1" x14ac:dyDescent="0.2">
      <c r="A2" s="21" t="s">
        <v>68</v>
      </c>
      <c r="B2" s="21">
        <v>5.0799999999999998E-2</v>
      </c>
      <c r="C2" s="62" t="s">
        <v>69</v>
      </c>
      <c r="D2" s="45" t="s">
        <v>70</v>
      </c>
      <c r="E2" s="62">
        <v>5.65</v>
      </c>
      <c r="F2" s="62">
        <v>4</v>
      </c>
      <c r="G2" s="66"/>
      <c r="H2" s="21"/>
      <c r="I2" s="21"/>
      <c r="J2" s="21"/>
      <c r="K2" s="68">
        <v>43000</v>
      </c>
      <c r="L2" s="68">
        <v>400</v>
      </c>
      <c r="M2" s="70">
        <v>1.3</v>
      </c>
      <c r="N2" s="70">
        <v>0.5</v>
      </c>
      <c r="O2" s="68">
        <v>5400</v>
      </c>
      <c r="P2" s="71">
        <v>0.05</v>
      </c>
      <c r="Q2" s="68">
        <v>30</v>
      </c>
      <c r="R2" s="68">
        <v>14</v>
      </c>
      <c r="S2" s="68">
        <v>33</v>
      </c>
      <c r="T2" s="21">
        <v>53400</v>
      </c>
      <c r="U2" s="68">
        <v>84</v>
      </c>
      <c r="V2" s="70">
        <v>1.7</v>
      </c>
      <c r="W2" s="70">
        <v>1</v>
      </c>
      <c r="X2" s="70">
        <v>0.4</v>
      </c>
      <c r="Y2" s="68">
        <v>42000</v>
      </c>
      <c r="Z2" s="70">
        <v>2</v>
      </c>
      <c r="AA2" s="70">
        <v>1</v>
      </c>
      <c r="AB2" s="70">
        <v>0.3</v>
      </c>
      <c r="AC2" s="21">
        <v>16800</v>
      </c>
      <c r="AD2" s="68">
        <v>14</v>
      </c>
      <c r="AE2" s="68">
        <v>910</v>
      </c>
      <c r="AF2" s="70">
        <v>0.2</v>
      </c>
      <c r="AG2" s="68">
        <v>64000</v>
      </c>
      <c r="AH2" s="68">
        <v>800</v>
      </c>
      <c r="AI2" s="72">
        <v>3</v>
      </c>
      <c r="AJ2" s="68">
        <v>5800</v>
      </c>
      <c r="AK2" s="70">
        <v>9.5</v>
      </c>
      <c r="AL2" s="68">
        <v>21</v>
      </c>
      <c r="AM2" s="68">
        <v>6.3</v>
      </c>
      <c r="AN2" s="70">
        <v>2.6</v>
      </c>
      <c r="AO2" s="68">
        <v>120</v>
      </c>
      <c r="AP2" s="70">
        <v>8.8000000000000007</v>
      </c>
      <c r="AQ2" s="70">
        <v>3.9</v>
      </c>
      <c r="AR2" s="68">
        <v>480000</v>
      </c>
      <c r="AS2" s="70">
        <v>2.2000000000000002</v>
      </c>
      <c r="AT2" s="68">
        <v>86</v>
      </c>
      <c r="AU2" s="70">
        <v>0.3</v>
      </c>
      <c r="AV2" s="71">
        <v>0.2</v>
      </c>
      <c r="AW2" s="68">
        <v>82</v>
      </c>
      <c r="AX2" s="68">
        <v>2300</v>
      </c>
      <c r="AY2" s="70">
        <v>0.5</v>
      </c>
      <c r="AZ2" s="70">
        <v>0.1</v>
      </c>
      <c r="BA2" s="70">
        <v>8.1</v>
      </c>
      <c r="BB2" s="68">
        <v>130</v>
      </c>
      <c r="BC2" s="68">
        <v>21</v>
      </c>
      <c r="BD2" s="70">
        <v>8.8000000000000007</v>
      </c>
      <c r="BE2" s="70">
        <v>1</v>
      </c>
      <c r="BF2" s="68">
        <v>77</v>
      </c>
      <c r="BG2" s="68">
        <v>70</v>
      </c>
      <c r="BH2" s="21"/>
    </row>
    <row r="3" spans="1:60" s="12" customFormat="1" x14ac:dyDescent="0.2">
      <c r="A3" t="s">
        <v>71</v>
      </c>
      <c r="B3">
        <v>0.1009</v>
      </c>
      <c r="C3" s="46" t="s">
        <v>72</v>
      </c>
      <c r="D3" s="44" t="s">
        <v>70</v>
      </c>
      <c r="E3" s="46">
        <v>8.15</v>
      </c>
      <c r="F3" s="46">
        <v>8</v>
      </c>
      <c r="G3" s="54"/>
      <c r="H3"/>
      <c r="I3"/>
      <c r="J3"/>
      <c r="K3" s="55">
        <v>62000</v>
      </c>
      <c r="L3" s="55">
        <v>590</v>
      </c>
      <c r="M3" s="56">
        <v>1.8</v>
      </c>
      <c r="N3" s="56">
        <v>0.5</v>
      </c>
      <c r="O3" s="55">
        <v>8400</v>
      </c>
      <c r="P3" s="57">
        <v>0.03</v>
      </c>
      <c r="Q3" s="55">
        <v>18</v>
      </c>
      <c r="R3" s="55">
        <v>23</v>
      </c>
      <c r="S3" s="55">
        <v>43</v>
      </c>
      <c r="T3">
        <v>43000</v>
      </c>
      <c r="U3" s="55">
        <v>59</v>
      </c>
      <c r="V3" s="56">
        <v>1.1000000000000001</v>
      </c>
      <c r="W3" s="56">
        <v>0.7</v>
      </c>
      <c r="X3" s="56">
        <v>0.3</v>
      </c>
      <c r="Y3" s="55">
        <v>63000</v>
      </c>
      <c r="Z3" s="56">
        <v>1.5</v>
      </c>
      <c r="AA3" s="56">
        <v>1.1000000000000001</v>
      </c>
      <c r="AB3" s="56">
        <v>0.2</v>
      </c>
      <c r="AC3">
        <v>28300</v>
      </c>
      <c r="AD3" s="55">
        <v>9.8000000000000007</v>
      </c>
      <c r="AE3" s="55">
        <v>490</v>
      </c>
      <c r="AF3" s="56">
        <v>0.1</v>
      </c>
      <c r="AG3" s="55">
        <v>30000</v>
      </c>
      <c r="AH3" s="55">
        <v>1300</v>
      </c>
      <c r="AI3" s="55">
        <v>5</v>
      </c>
      <c r="AJ3" s="55">
        <v>8900</v>
      </c>
      <c r="AK3" s="56">
        <v>6.8</v>
      </c>
      <c r="AL3" s="55">
        <v>32</v>
      </c>
      <c r="AM3" s="55">
        <v>11</v>
      </c>
      <c r="AN3" s="56">
        <v>1.8</v>
      </c>
      <c r="AO3" s="55">
        <v>190</v>
      </c>
      <c r="AP3" s="56">
        <v>4.5</v>
      </c>
      <c r="AQ3" s="56">
        <v>3.6</v>
      </c>
      <c r="AR3" s="55">
        <v>500000</v>
      </c>
      <c r="AS3" s="56">
        <v>1.6</v>
      </c>
      <c r="AT3" s="55">
        <v>130</v>
      </c>
      <c r="AU3" s="56">
        <v>0.2</v>
      </c>
      <c r="AV3" s="56">
        <v>0.3</v>
      </c>
      <c r="AW3" s="55">
        <v>17</v>
      </c>
      <c r="AX3" s="55">
        <v>4600</v>
      </c>
      <c r="AY3" s="56">
        <v>1.1000000000000001</v>
      </c>
      <c r="AZ3" s="58">
        <v>0.09</v>
      </c>
      <c r="BA3" s="56">
        <v>5.5</v>
      </c>
      <c r="BB3" s="55">
        <v>170</v>
      </c>
      <c r="BC3" s="55">
        <v>12</v>
      </c>
      <c r="BD3" s="56">
        <v>5.7</v>
      </c>
      <c r="BE3" s="56">
        <v>0.7</v>
      </c>
      <c r="BF3" s="55">
        <v>180</v>
      </c>
      <c r="BG3" s="55">
        <v>79</v>
      </c>
      <c r="BH3"/>
    </row>
    <row r="4" spans="1:60" s="33" customFormat="1" x14ac:dyDescent="0.2">
      <c r="A4" t="s">
        <v>73</v>
      </c>
      <c r="B4" s="14">
        <v>9.5299999999999996E-2</v>
      </c>
      <c r="C4" s="44" t="s">
        <v>69</v>
      </c>
      <c r="D4" s="44" t="s">
        <v>74</v>
      </c>
      <c r="E4" s="53">
        <v>6.27</v>
      </c>
      <c r="F4" s="53">
        <v>10.07</v>
      </c>
      <c r="G4" s="15"/>
      <c r="H4" s="17">
        <v>2.75</v>
      </c>
      <c r="I4" s="17">
        <v>0.112</v>
      </c>
      <c r="J4" s="17">
        <v>23.18</v>
      </c>
      <c r="K4" s="15">
        <v>34800</v>
      </c>
      <c r="L4" s="15">
        <v>320</v>
      </c>
      <c r="M4" s="16">
        <v>1.36</v>
      </c>
      <c r="N4" s="16">
        <v>0.69</v>
      </c>
      <c r="O4" s="15">
        <v>4300</v>
      </c>
      <c r="P4" s="17">
        <v>0.16</v>
      </c>
      <c r="Q4" s="15">
        <v>19.45</v>
      </c>
      <c r="R4" s="15">
        <v>8.49</v>
      </c>
      <c r="S4" s="15">
        <v>20.89</v>
      </c>
      <c r="T4">
        <v>39100</v>
      </c>
      <c r="U4" s="15">
        <v>76.06</v>
      </c>
      <c r="V4" s="17">
        <v>0.94</v>
      </c>
      <c r="W4" s="17">
        <v>0.69</v>
      </c>
      <c r="X4" s="17">
        <v>0.23</v>
      </c>
      <c r="Y4" s="15">
        <v>31800</v>
      </c>
      <c r="Z4" s="16">
        <v>1.39</v>
      </c>
      <c r="AA4" s="16">
        <v>0.95</v>
      </c>
      <c r="AB4" s="17">
        <v>0.2</v>
      </c>
      <c r="AC4">
        <v>10300</v>
      </c>
      <c r="AD4" s="15">
        <v>11.94</v>
      </c>
      <c r="AE4" s="15">
        <v>51.77</v>
      </c>
      <c r="AF4" s="17">
        <v>0.09</v>
      </c>
      <c r="AG4" s="15">
        <v>8600</v>
      </c>
      <c r="AH4" s="15">
        <v>480</v>
      </c>
      <c r="AI4" s="15">
        <v>23.14</v>
      </c>
      <c r="AJ4" s="15">
        <v>5900</v>
      </c>
      <c r="AK4" s="16">
        <v>8.56</v>
      </c>
      <c r="AL4" s="15">
        <v>19.48</v>
      </c>
      <c r="AM4" s="15">
        <v>15.81</v>
      </c>
      <c r="AN4" s="16">
        <v>2.2000000000000002</v>
      </c>
      <c r="AO4" s="15">
        <v>82.58</v>
      </c>
      <c r="AP4" s="16">
        <v>3.64</v>
      </c>
      <c r="AQ4" s="15">
        <v>7.5</v>
      </c>
      <c r="AR4" s="15">
        <v>621000</v>
      </c>
      <c r="AS4" s="16">
        <v>1.68</v>
      </c>
      <c r="AT4" s="15">
        <v>77.75</v>
      </c>
      <c r="AU4" s="17">
        <v>0.19</v>
      </c>
      <c r="AV4" s="19">
        <v>8.5000000000000006E-2</v>
      </c>
      <c r="AW4" s="15">
        <v>10.69</v>
      </c>
      <c r="AX4" s="15">
        <v>1820</v>
      </c>
      <c r="AY4" s="17">
        <v>0.51</v>
      </c>
      <c r="AZ4" s="17">
        <v>0.08</v>
      </c>
      <c r="BA4" s="16">
        <v>6.62</v>
      </c>
      <c r="BB4" s="15">
        <v>87.15</v>
      </c>
      <c r="BC4" s="15">
        <v>27.51</v>
      </c>
      <c r="BD4" s="16">
        <v>4.7300000000000004</v>
      </c>
      <c r="BE4" s="17">
        <v>0.56000000000000005</v>
      </c>
      <c r="BF4" s="15">
        <v>90</v>
      </c>
      <c r="BG4" s="15">
        <v>80.010000000000005</v>
      </c>
      <c r="BH4" s="15"/>
    </row>
    <row r="5" spans="1:60" s="12" customFormat="1" x14ac:dyDescent="0.2">
      <c r="A5" t="s">
        <v>75</v>
      </c>
      <c r="B5">
        <v>0.1128</v>
      </c>
      <c r="C5" s="46" t="s">
        <v>69</v>
      </c>
      <c r="D5" s="44" t="s">
        <v>74</v>
      </c>
      <c r="E5" s="46">
        <v>11.02</v>
      </c>
      <c r="F5" s="46">
        <v>11</v>
      </c>
      <c r="G5" s="54"/>
      <c r="H5"/>
      <c r="I5"/>
      <c r="J5"/>
      <c r="K5" s="55">
        <v>49000</v>
      </c>
      <c r="L5" s="55">
        <v>300</v>
      </c>
      <c r="M5" s="56">
        <v>1.6</v>
      </c>
      <c r="N5" s="56">
        <v>0.8</v>
      </c>
      <c r="O5" s="55">
        <v>3600</v>
      </c>
      <c r="P5" s="57">
        <v>2.5000000000000001E-2</v>
      </c>
      <c r="Q5" s="55">
        <v>34</v>
      </c>
      <c r="R5" s="55">
        <v>13</v>
      </c>
      <c r="S5" s="55">
        <v>38</v>
      </c>
      <c r="T5">
        <v>45000</v>
      </c>
      <c r="U5" s="55">
        <v>100</v>
      </c>
      <c r="V5" s="56">
        <v>1.6</v>
      </c>
      <c r="W5" s="56">
        <v>0.9</v>
      </c>
      <c r="X5" s="56">
        <v>0.4</v>
      </c>
      <c r="Y5" s="55">
        <v>45000</v>
      </c>
      <c r="Z5" s="56">
        <v>2.4</v>
      </c>
      <c r="AA5" s="56">
        <v>1.4</v>
      </c>
      <c r="AB5" s="56">
        <v>0.3</v>
      </c>
      <c r="AC5">
        <v>15700</v>
      </c>
      <c r="AD5" s="55">
        <v>18</v>
      </c>
      <c r="AE5" s="55">
        <v>480</v>
      </c>
      <c r="AF5" s="56">
        <v>0.1</v>
      </c>
      <c r="AG5" s="55">
        <v>44000</v>
      </c>
      <c r="AH5" s="55">
        <v>520</v>
      </c>
      <c r="AI5" s="55">
        <v>25</v>
      </c>
      <c r="AJ5" s="55">
        <v>4300</v>
      </c>
      <c r="AK5" s="55">
        <v>12</v>
      </c>
      <c r="AL5" s="55">
        <v>26</v>
      </c>
      <c r="AM5" s="55">
        <v>13</v>
      </c>
      <c r="AN5" s="56">
        <v>3.2</v>
      </c>
      <c r="AO5" s="55">
        <v>110</v>
      </c>
      <c r="AP5" s="56">
        <v>5.3</v>
      </c>
      <c r="AQ5" s="56">
        <v>5.6</v>
      </c>
      <c r="AR5" s="55">
        <v>470000</v>
      </c>
      <c r="AS5" s="56">
        <v>2.7</v>
      </c>
      <c r="AT5" s="55">
        <v>62</v>
      </c>
      <c r="AU5" s="56">
        <v>0.3</v>
      </c>
      <c r="AV5" s="56">
        <v>0.4</v>
      </c>
      <c r="AW5" s="55">
        <v>19</v>
      </c>
      <c r="AX5" s="55">
        <v>2400</v>
      </c>
      <c r="AY5" s="56">
        <v>0.5</v>
      </c>
      <c r="AZ5" s="56">
        <v>0.1</v>
      </c>
      <c r="BA5" s="56">
        <v>9</v>
      </c>
      <c r="BB5" s="55">
        <v>150</v>
      </c>
      <c r="BC5" s="55">
        <v>19</v>
      </c>
      <c r="BD5" s="56">
        <v>8.1999999999999993</v>
      </c>
      <c r="BE5" s="56">
        <v>0.9</v>
      </c>
      <c r="BF5" s="55">
        <v>91</v>
      </c>
      <c r="BG5" s="55">
        <v>99</v>
      </c>
      <c r="BH5"/>
    </row>
    <row r="6" spans="1:60" s="12" customFormat="1" x14ac:dyDescent="0.2">
      <c r="A6" t="s">
        <v>76</v>
      </c>
      <c r="B6">
        <v>7.2800000000000004E-2</v>
      </c>
      <c r="C6" s="46" t="s">
        <v>69</v>
      </c>
      <c r="D6" s="44" t="s">
        <v>74</v>
      </c>
      <c r="E6" s="46">
        <v>12.95</v>
      </c>
      <c r="F6" s="46">
        <v>12</v>
      </c>
      <c r="G6" s="54"/>
      <c r="H6"/>
      <c r="I6"/>
      <c r="J6"/>
      <c r="K6" s="55">
        <v>43000</v>
      </c>
      <c r="L6" s="55">
        <v>300</v>
      </c>
      <c r="M6" s="56">
        <v>1.3</v>
      </c>
      <c r="N6" s="56">
        <v>1</v>
      </c>
      <c r="O6" s="55">
        <v>4200</v>
      </c>
      <c r="P6" s="57">
        <v>0.04</v>
      </c>
      <c r="Q6" s="55">
        <v>35</v>
      </c>
      <c r="R6" s="55">
        <v>12</v>
      </c>
      <c r="S6" s="55">
        <v>34</v>
      </c>
      <c r="T6">
        <v>34000</v>
      </c>
      <c r="U6" s="55">
        <v>93</v>
      </c>
      <c r="V6" s="56">
        <v>1.5</v>
      </c>
      <c r="W6" s="56">
        <v>0.9</v>
      </c>
      <c r="X6" s="56">
        <v>0.4</v>
      </c>
      <c r="Y6" s="55">
        <v>43000</v>
      </c>
      <c r="Z6" s="56">
        <v>2.2000000000000002</v>
      </c>
      <c r="AA6" s="56">
        <v>1.3</v>
      </c>
      <c r="AB6" s="56">
        <v>0.2</v>
      </c>
      <c r="AC6">
        <v>12800</v>
      </c>
      <c r="AD6" s="55">
        <v>17</v>
      </c>
      <c r="AE6" s="55">
        <v>300</v>
      </c>
      <c r="AF6" s="56">
        <v>0.1</v>
      </c>
      <c r="AG6" s="55">
        <v>27000</v>
      </c>
      <c r="AH6" s="55">
        <v>460</v>
      </c>
      <c r="AI6" s="55">
        <v>18</v>
      </c>
      <c r="AJ6" s="55">
        <v>4900</v>
      </c>
      <c r="AK6" s="55">
        <v>11</v>
      </c>
      <c r="AL6" s="55">
        <v>24</v>
      </c>
      <c r="AM6" s="55">
        <v>17</v>
      </c>
      <c r="AN6" s="56">
        <v>3.1</v>
      </c>
      <c r="AO6" s="55">
        <v>98</v>
      </c>
      <c r="AP6" s="56">
        <v>6.1</v>
      </c>
      <c r="AQ6" s="56">
        <v>5.0999999999999996</v>
      </c>
      <c r="AR6" s="55">
        <v>500000</v>
      </c>
      <c r="AS6" s="56">
        <v>2.4</v>
      </c>
      <c r="AT6" s="55">
        <v>75</v>
      </c>
      <c r="AU6" s="56">
        <v>0.3</v>
      </c>
      <c r="AV6" s="56">
        <v>0.3</v>
      </c>
      <c r="AW6" s="55">
        <v>29</v>
      </c>
      <c r="AX6" s="55">
        <v>2200</v>
      </c>
      <c r="AY6" s="56">
        <v>0.5</v>
      </c>
      <c r="AZ6" s="56">
        <v>0.1</v>
      </c>
      <c r="BA6" s="55">
        <v>10</v>
      </c>
      <c r="BB6" s="55">
        <v>130</v>
      </c>
      <c r="BC6" s="55">
        <v>25</v>
      </c>
      <c r="BD6" s="56">
        <v>7.6</v>
      </c>
      <c r="BE6" s="56">
        <v>0.8</v>
      </c>
      <c r="BF6" s="55">
        <v>77</v>
      </c>
      <c r="BG6" s="55">
        <v>86</v>
      </c>
      <c r="BH6"/>
    </row>
    <row r="7" spans="1:60" s="12" customFormat="1" x14ac:dyDescent="0.2">
      <c r="A7" t="s">
        <v>77</v>
      </c>
      <c r="B7" s="8">
        <v>0.10050000000000001</v>
      </c>
      <c r="C7" s="42" t="s">
        <v>69</v>
      </c>
      <c r="D7" s="42" t="s">
        <v>78</v>
      </c>
      <c r="E7" s="52">
        <v>5.91</v>
      </c>
      <c r="F7" s="52">
        <v>13.6</v>
      </c>
      <c r="G7" s="9">
        <v>4</v>
      </c>
      <c r="H7" s="17">
        <v>1.25</v>
      </c>
      <c r="I7" s="11">
        <v>0.03</v>
      </c>
      <c r="J7" s="11">
        <v>27.77</v>
      </c>
      <c r="K7" s="9">
        <v>57000</v>
      </c>
      <c r="L7" s="9">
        <v>500</v>
      </c>
      <c r="M7" s="10">
        <v>1.9</v>
      </c>
      <c r="N7" s="10">
        <v>1.7</v>
      </c>
      <c r="O7" s="9">
        <v>6100</v>
      </c>
      <c r="P7" s="11">
        <v>0.22</v>
      </c>
      <c r="Q7" s="9">
        <v>22</v>
      </c>
      <c r="R7" s="9">
        <v>13</v>
      </c>
      <c r="S7" s="9">
        <v>29</v>
      </c>
      <c r="T7">
        <v>44700</v>
      </c>
      <c r="U7" s="9">
        <v>120</v>
      </c>
      <c r="V7" s="10">
        <v>1.2</v>
      </c>
      <c r="W7" s="11">
        <v>0.73</v>
      </c>
      <c r="X7" s="11">
        <v>0.27</v>
      </c>
      <c r="Y7" s="9">
        <v>62000</v>
      </c>
      <c r="Z7" s="10">
        <v>1.6</v>
      </c>
      <c r="AA7" s="10">
        <v>1.6</v>
      </c>
      <c r="AB7" s="11">
        <v>0.23</v>
      </c>
      <c r="AC7">
        <v>14800</v>
      </c>
      <c r="AD7" s="9">
        <v>13</v>
      </c>
      <c r="AE7" s="9">
        <v>120</v>
      </c>
      <c r="AF7" s="11">
        <v>0.13</v>
      </c>
      <c r="AG7" s="9">
        <v>13000</v>
      </c>
      <c r="AH7" s="9">
        <v>680</v>
      </c>
      <c r="AI7" s="9">
        <v>30</v>
      </c>
      <c r="AJ7" s="9">
        <v>9300</v>
      </c>
      <c r="AK7" s="9">
        <v>10</v>
      </c>
      <c r="AL7" s="9">
        <v>28</v>
      </c>
      <c r="AM7" s="9">
        <v>36</v>
      </c>
      <c r="AN7" s="10">
        <v>2.5</v>
      </c>
      <c r="AO7" s="9">
        <v>140</v>
      </c>
      <c r="AP7" s="10">
        <v>4.4000000000000004</v>
      </c>
      <c r="AQ7" s="9">
        <v>7.4</v>
      </c>
      <c r="AR7" s="9">
        <v>480000</v>
      </c>
      <c r="AS7" s="10">
        <v>1.9</v>
      </c>
      <c r="AT7" s="9">
        <v>110</v>
      </c>
      <c r="AU7" s="11">
        <v>0.23</v>
      </c>
      <c r="AV7" s="10">
        <v>0.81</v>
      </c>
      <c r="AW7" s="9">
        <v>17</v>
      </c>
      <c r="AX7" s="9">
        <v>3300</v>
      </c>
      <c r="AY7" s="11">
        <v>0.94</v>
      </c>
      <c r="AZ7" s="11">
        <v>0.1</v>
      </c>
      <c r="BA7" s="10">
        <v>3.6</v>
      </c>
      <c r="BB7" s="9">
        <v>130</v>
      </c>
      <c r="BC7" s="9">
        <v>58</v>
      </c>
      <c r="BD7" s="10">
        <v>5.9</v>
      </c>
      <c r="BE7" s="11">
        <v>0.79</v>
      </c>
      <c r="BF7" s="9">
        <v>170</v>
      </c>
      <c r="BG7" s="9">
        <v>110</v>
      </c>
      <c r="BH7" s="9"/>
    </row>
    <row r="8" spans="1:60" s="12" customFormat="1" x14ac:dyDescent="0.2">
      <c r="A8" t="s">
        <v>79</v>
      </c>
      <c r="B8" s="8">
        <v>9.8900000000000002E-2</v>
      </c>
      <c r="C8" s="42" t="s">
        <v>80</v>
      </c>
      <c r="D8" s="42" t="s">
        <v>78</v>
      </c>
      <c r="E8" s="52">
        <v>6.42</v>
      </c>
      <c r="F8" s="52">
        <v>15.8</v>
      </c>
      <c r="G8" s="9">
        <v>24</v>
      </c>
      <c r="H8" s="17">
        <v>0.3</v>
      </c>
      <c r="I8" s="11">
        <v>0.02</v>
      </c>
      <c r="J8" s="11">
        <v>23</v>
      </c>
      <c r="K8" s="9">
        <v>72000</v>
      </c>
      <c r="L8" s="9">
        <v>840</v>
      </c>
      <c r="M8" s="10">
        <v>2.2999999999999998</v>
      </c>
      <c r="N8" s="10">
        <v>1.5</v>
      </c>
      <c r="O8" s="9">
        <v>11000</v>
      </c>
      <c r="P8" s="11">
        <v>0.51</v>
      </c>
      <c r="Q8" s="9">
        <v>31</v>
      </c>
      <c r="R8" s="9">
        <v>20</v>
      </c>
      <c r="S8" s="9">
        <v>44</v>
      </c>
      <c r="T8">
        <v>43500</v>
      </c>
      <c r="U8" s="9">
        <v>71</v>
      </c>
      <c r="V8" s="10">
        <v>1.9</v>
      </c>
      <c r="W8" s="10">
        <v>1.1000000000000001</v>
      </c>
      <c r="X8" s="11">
        <v>0.44</v>
      </c>
      <c r="Y8" s="9">
        <v>65000</v>
      </c>
      <c r="Z8" s="10">
        <v>2.6</v>
      </c>
      <c r="AA8" s="10">
        <v>1.6</v>
      </c>
      <c r="AB8" s="11">
        <v>0.33</v>
      </c>
      <c r="AC8">
        <v>22600</v>
      </c>
      <c r="AD8" s="9">
        <v>18</v>
      </c>
      <c r="AE8" s="9">
        <v>140</v>
      </c>
      <c r="AF8" s="11">
        <v>0.18</v>
      </c>
      <c r="AG8" s="9">
        <v>23000</v>
      </c>
      <c r="AH8" s="9">
        <v>1100</v>
      </c>
      <c r="AI8" s="9">
        <v>6.8</v>
      </c>
      <c r="AJ8" s="9">
        <v>13000</v>
      </c>
      <c r="AK8" s="9">
        <v>14</v>
      </c>
      <c r="AL8" s="9">
        <v>34</v>
      </c>
      <c r="AM8" s="9">
        <v>31</v>
      </c>
      <c r="AN8" s="10">
        <v>3.5</v>
      </c>
      <c r="AO8" s="9">
        <v>190</v>
      </c>
      <c r="AP8" s="10">
        <v>3.4</v>
      </c>
      <c r="AQ8" s="9">
        <v>3.4</v>
      </c>
      <c r="AR8" s="9">
        <v>450000</v>
      </c>
      <c r="AS8" s="10">
        <v>2.9</v>
      </c>
      <c r="AT8" s="9">
        <v>160</v>
      </c>
      <c r="AU8" s="11">
        <v>0.36</v>
      </c>
      <c r="AV8" s="10">
        <v>0.17</v>
      </c>
      <c r="AW8" s="9">
        <v>19</v>
      </c>
      <c r="AX8" s="9">
        <v>4900</v>
      </c>
      <c r="AY8" s="10">
        <v>1.3</v>
      </c>
      <c r="AZ8" s="11">
        <v>0.14000000000000001</v>
      </c>
      <c r="BA8" s="10">
        <v>2.7</v>
      </c>
      <c r="BB8" s="9">
        <v>160</v>
      </c>
      <c r="BC8" s="9">
        <v>30</v>
      </c>
      <c r="BD8" s="10">
        <v>8.9</v>
      </c>
      <c r="BE8" s="10">
        <v>1.1000000000000001</v>
      </c>
      <c r="BF8" s="9">
        <v>240</v>
      </c>
      <c r="BG8" s="9">
        <v>110</v>
      </c>
      <c r="BH8" s="9"/>
    </row>
    <row r="9" spans="1:60" s="12" customFormat="1" x14ac:dyDescent="0.2">
      <c r="A9" s="21" t="s">
        <v>81</v>
      </c>
      <c r="B9" s="22">
        <v>9.8299999999999998E-2</v>
      </c>
      <c r="C9" s="43" t="s">
        <v>80</v>
      </c>
      <c r="D9" s="42" t="s">
        <v>78</v>
      </c>
      <c r="E9" s="52">
        <v>10.199999999999999</v>
      </c>
      <c r="F9" s="52">
        <v>18.809999999999999</v>
      </c>
      <c r="G9" s="24">
        <v>21</v>
      </c>
      <c r="H9" s="28">
        <v>0.23</v>
      </c>
      <c r="I9" s="28">
        <v>0.05</v>
      </c>
      <c r="J9" s="28">
        <v>20.77</v>
      </c>
      <c r="K9" s="24">
        <v>82000</v>
      </c>
      <c r="L9" s="24">
        <v>930</v>
      </c>
      <c r="M9" s="26">
        <v>2.2999999999999998</v>
      </c>
      <c r="N9" s="26">
        <v>1.1000000000000001</v>
      </c>
      <c r="O9" s="24">
        <v>14000</v>
      </c>
      <c r="P9" s="28">
        <v>0.16</v>
      </c>
      <c r="Q9" s="24">
        <v>33</v>
      </c>
      <c r="R9" s="24">
        <v>21</v>
      </c>
      <c r="S9" s="24">
        <v>34</v>
      </c>
      <c r="T9" s="21">
        <v>30300</v>
      </c>
      <c r="U9" s="24">
        <v>63</v>
      </c>
      <c r="V9" s="26">
        <v>1.9</v>
      </c>
      <c r="W9" s="26">
        <v>1.2</v>
      </c>
      <c r="X9" s="28">
        <v>0.52</v>
      </c>
      <c r="Y9" s="24">
        <v>56000</v>
      </c>
      <c r="Z9" s="26">
        <v>3</v>
      </c>
      <c r="AA9" s="26">
        <v>1.1000000000000001</v>
      </c>
      <c r="AB9" s="28">
        <v>0.37</v>
      </c>
      <c r="AC9" s="21">
        <v>26800</v>
      </c>
      <c r="AD9" s="24">
        <v>19</v>
      </c>
      <c r="AE9" s="24">
        <v>100</v>
      </c>
      <c r="AF9" s="28">
        <v>0.19</v>
      </c>
      <c r="AG9" s="24">
        <v>24000</v>
      </c>
      <c r="AH9" s="24">
        <v>1200</v>
      </c>
      <c r="AI9" s="40">
        <v>1</v>
      </c>
      <c r="AJ9" s="24">
        <v>17000</v>
      </c>
      <c r="AK9" s="24">
        <v>15</v>
      </c>
      <c r="AL9" s="24">
        <v>31</v>
      </c>
      <c r="AM9" s="24">
        <v>22</v>
      </c>
      <c r="AN9" s="26">
        <v>3.7</v>
      </c>
      <c r="AO9" s="24">
        <v>240</v>
      </c>
      <c r="AP9" s="26">
        <v>2.2000000000000002</v>
      </c>
      <c r="AQ9" s="24">
        <v>6.3</v>
      </c>
      <c r="AR9" s="24">
        <v>480000</v>
      </c>
      <c r="AS9" s="26">
        <v>3.3</v>
      </c>
      <c r="AT9" s="24">
        <v>230</v>
      </c>
      <c r="AU9" s="28">
        <v>0.36</v>
      </c>
      <c r="AV9" s="26">
        <v>0.18</v>
      </c>
      <c r="AW9" s="24">
        <v>23</v>
      </c>
      <c r="AX9" s="24">
        <v>5000</v>
      </c>
      <c r="AY9" s="26">
        <v>1.3</v>
      </c>
      <c r="AZ9" s="28">
        <v>0.15</v>
      </c>
      <c r="BA9" s="26">
        <v>2.9</v>
      </c>
      <c r="BB9" s="24">
        <v>150</v>
      </c>
      <c r="BC9" s="24">
        <v>14</v>
      </c>
      <c r="BD9" s="26">
        <v>9.8000000000000007</v>
      </c>
      <c r="BE9" s="26">
        <v>1.1000000000000001</v>
      </c>
      <c r="BF9" s="24">
        <v>210</v>
      </c>
      <c r="BG9" s="24">
        <v>80</v>
      </c>
      <c r="BH9" s="24"/>
    </row>
    <row r="10" spans="1:60" x14ac:dyDescent="0.2">
      <c r="A10" t="s">
        <v>82</v>
      </c>
      <c r="B10" s="8">
        <v>9.74E-2</v>
      </c>
      <c r="C10" s="42" t="s">
        <v>80</v>
      </c>
      <c r="D10" s="42" t="s">
        <v>78</v>
      </c>
      <c r="E10" s="52">
        <v>13.63</v>
      </c>
      <c r="F10" s="52">
        <v>22.16</v>
      </c>
      <c r="G10" s="9">
        <v>34</v>
      </c>
      <c r="H10" s="30">
        <v>0.23</v>
      </c>
      <c r="I10" s="11">
        <v>0.25</v>
      </c>
      <c r="J10" s="11">
        <v>22.6</v>
      </c>
      <c r="K10" s="9">
        <v>83000</v>
      </c>
      <c r="L10" s="9">
        <v>680</v>
      </c>
      <c r="M10" s="10">
        <v>1.9</v>
      </c>
      <c r="N10" s="10">
        <v>2.2999999999999998</v>
      </c>
      <c r="O10" s="9">
        <v>7800</v>
      </c>
      <c r="P10" s="11">
        <v>0.25</v>
      </c>
      <c r="Q10" s="9">
        <v>37</v>
      </c>
      <c r="R10" s="9">
        <v>31</v>
      </c>
      <c r="S10" s="9">
        <v>46</v>
      </c>
      <c r="T10">
        <v>42500</v>
      </c>
      <c r="U10" s="9">
        <v>130</v>
      </c>
      <c r="V10" s="10">
        <v>1.8</v>
      </c>
      <c r="W10" s="11">
        <v>0.94</v>
      </c>
      <c r="X10" s="11">
        <v>0.47</v>
      </c>
      <c r="Y10" s="9">
        <v>87000</v>
      </c>
      <c r="Z10" s="10">
        <v>2.5</v>
      </c>
      <c r="AA10" s="10">
        <v>1.2</v>
      </c>
      <c r="AB10" s="11">
        <v>0.32</v>
      </c>
      <c r="AC10">
        <v>26200</v>
      </c>
      <c r="AD10" s="9">
        <v>21</v>
      </c>
      <c r="AE10" s="9">
        <v>160</v>
      </c>
      <c r="AF10" s="11">
        <v>0.17</v>
      </c>
      <c r="AG10" s="9">
        <v>29000</v>
      </c>
      <c r="AH10" s="9">
        <v>1500</v>
      </c>
      <c r="AI10" s="9">
        <v>3.7</v>
      </c>
      <c r="AJ10" s="9">
        <v>7000</v>
      </c>
      <c r="AK10" s="9">
        <v>16</v>
      </c>
      <c r="AL10" s="9">
        <v>46</v>
      </c>
      <c r="AM10" s="9">
        <v>36</v>
      </c>
      <c r="AN10" s="10">
        <v>3.8</v>
      </c>
      <c r="AO10" s="9">
        <v>270</v>
      </c>
      <c r="AP10" s="10">
        <v>4.0999999999999996</v>
      </c>
      <c r="AQ10" s="9">
        <v>4.3</v>
      </c>
      <c r="AR10" s="9">
        <v>420000</v>
      </c>
      <c r="AS10" s="10">
        <v>3</v>
      </c>
      <c r="AT10" s="9">
        <v>120</v>
      </c>
      <c r="AU10" s="11">
        <v>0.35</v>
      </c>
      <c r="AV10" s="10">
        <v>0.41</v>
      </c>
      <c r="AW10" s="9">
        <v>45</v>
      </c>
      <c r="AX10" s="9">
        <v>6200</v>
      </c>
      <c r="AY10" s="10">
        <v>1.5</v>
      </c>
      <c r="AZ10" s="11">
        <v>0.11</v>
      </c>
      <c r="BA10" s="10">
        <v>5.3</v>
      </c>
      <c r="BB10" s="9">
        <v>210</v>
      </c>
      <c r="BC10" s="9">
        <v>31</v>
      </c>
      <c r="BD10" s="10">
        <v>7.9</v>
      </c>
      <c r="BE10" s="11">
        <v>0.88</v>
      </c>
      <c r="BF10" s="9">
        <v>320</v>
      </c>
      <c r="BG10" s="9">
        <v>80</v>
      </c>
      <c r="BH10" s="9"/>
    </row>
    <row r="11" spans="1:60" s="6" customFormat="1" x14ac:dyDescent="0.2">
      <c r="A11" t="s">
        <v>83</v>
      </c>
      <c r="B11" s="8">
        <v>0.1014</v>
      </c>
      <c r="C11" s="42" t="s">
        <v>84</v>
      </c>
      <c r="D11" s="42" t="s">
        <v>78</v>
      </c>
      <c r="E11" s="52">
        <v>15.96</v>
      </c>
      <c r="F11" s="52">
        <v>24.76</v>
      </c>
      <c r="G11" s="9">
        <v>8</v>
      </c>
      <c r="H11" s="11">
        <v>1.31</v>
      </c>
      <c r="I11" s="11">
        <v>0.62</v>
      </c>
      <c r="J11" s="11">
        <v>20.34</v>
      </c>
      <c r="K11" s="9">
        <v>66000</v>
      </c>
      <c r="L11" s="9">
        <v>730</v>
      </c>
      <c r="M11" s="10">
        <v>1.7</v>
      </c>
      <c r="N11" s="11">
        <v>0.88</v>
      </c>
      <c r="O11" s="9">
        <v>9900</v>
      </c>
      <c r="P11" s="11">
        <v>0.25</v>
      </c>
      <c r="Q11" s="9">
        <v>22</v>
      </c>
      <c r="R11" s="9">
        <v>16</v>
      </c>
      <c r="S11" s="9">
        <v>29</v>
      </c>
      <c r="T11">
        <v>32700</v>
      </c>
      <c r="U11" s="9">
        <v>90</v>
      </c>
      <c r="V11" s="10">
        <v>1.3</v>
      </c>
      <c r="W11" s="11">
        <v>0.69</v>
      </c>
      <c r="X11" s="11">
        <v>0.3</v>
      </c>
      <c r="Y11" s="9">
        <v>50000</v>
      </c>
      <c r="Z11" s="10">
        <v>1.7</v>
      </c>
      <c r="AA11" s="10">
        <v>1.1000000000000001</v>
      </c>
      <c r="AB11" s="11">
        <v>0.23</v>
      </c>
      <c r="AC11">
        <v>18700</v>
      </c>
      <c r="AD11" s="9">
        <v>13</v>
      </c>
      <c r="AE11" s="9">
        <v>88</v>
      </c>
      <c r="AF11" s="11">
        <v>0.13</v>
      </c>
      <c r="AG11" s="9">
        <v>18000</v>
      </c>
      <c r="AH11" s="9">
        <v>880</v>
      </c>
      <c r="AI11" s="9">
        <v>9.4</v>
      </c>
      <c r="AJ11" s="9">
        <v>13000</v>
      </c>
      <c r="AK11" s="9">
        <v>10</v>
      </c>
      <c r="AL11" s="9">
        <v>24</v>
      </c>
      <c r="AM11" s="9">
        <v>29</v>
      </c>
      <c r="AN11" s="10">
        <v>2.5</v>
      </c>
      <c r="AO11" s="9">
        <v>180</v>
      </c>
      <c r="AP11" s="10">
        <v>5</v>
      </c>
      <c r="AQ11" s="9">
        <v>5.3</v>
      </c>
      <c r="AR11" s="9">
        <v>510000</v>
      </c>
      <c r="AS11" s="10">
        <v>2</v>
      </c>
      <c r="AT11" s="9">
        <v>180</v>
      </c>
      <c r="AU11" s="11">
        <v>0.23</v>
      </c>
      <c r="AV11" s="10">
        <v>0.18</v>
      </c>
      <c r="AW11" s="9">
        <v>17</v>
      </c>
      <c r="AX11" s="9">
        <v>4200</v>
      </c>
      <c r="AY11" s="10">
        <v>1</v>
      </c>
      <c r="AZ11" s="11">
        <v>8.1000000000000003E-2</v>
      </c>
      <c r="BA11" s="10">
        <v>4.3</v>
      </c>
      <c r="BB11" s="9">
        <v>150</v>
      </c>
      <c r="BC11" s="9">
        <v>17</v>
      </c>
      <c r="BD11" s="10">
        <v>6.2</v>
      </c>
      <c r="BE11" s="11">
        <v>0.7</v>
      </c>
      <c r="BF11" s="9">
        <v>180</v>
      </c>
      <c r="BG11" s="9">
        <v>77</v>
      </c>
      <c r="BH11" s="9"/>
    </row>
    <row r="12" spans="1:60" s="6" customFormat="1" x14ac:dyDescent="0.2">
      <c r="A12" t="s">
        <v>85</v>
      </c>
      <c r="B12" s="14">
        <v>0.1022</v>
      </c>
      <c r="C12" s="44" t="s">
        <v>80</v>
      </c>
      <c r="D12" s="42" t="s">
        <v>78</v>
      </c>
      <c r="E12" s="52">
        <v>16.32</v>
      </c>
      <c r="F12" s="52">
        <v>25.2</v>
      </c>
      <c r="G12" s="15">
        <v>24</v>
      </c>
      <c r="H12" s="11">
        <v>0.34</v>
      </c>
      <c r="I12" s="17">
        <v>0.06</v>
      </c>
      <c r="J12" s="17">
        <v>24.25</v>
      </c>
      <c r="K12" s="15">
        <v>77600</v>
      </c>
      <c r="L12" s="15">
        <v>800</v>
      </c>
      <c r="M12" s="16">
        <v>2.73</v>
      </c>
      <c r="N12" s="16">
        <v>0.83</v>
      </c>
      <c r="O12" s="15">
        <v>9700</v>
      </c>
      <c r="P12" s="17">
        <v>0.22</v>
      </c>
      <c r="Q12" s="15">
        <v>33.5</v>
      </c>
      <c r="R12" s="15">
        <v>27.64</v>
      </c>
      <c r="S12" s="15">
        <v>37.76</v>
      </c>
      <c r="T12">
        <v>34800</v>
      </c>
      <c r="U12" s="15">
        <v>73.11</v>
      </c>
      <c r="V12" s="16">
        <v>1.67</v>
      </c>
      <c r="W12" s="16">
        <v>1.22</v>
      </c>
      <c r="X12" s="17">
        <v>0.41</v>
      </c>
      <c r="Y12" s="15">
        <v>65100</v>
      </c>
      <c r="Z12" s="16">
        <v>2.59</v>
      </c>
      <c r="AA12" s="16">
        <v>1.25</v>
      </c>
      <c r="AB12" s="17">
        <v>0.34</v>
      </c>
      <c r="AC12">
        <v>25100</v>
      </c>
      <c r="AD12" s="15">
        <v>19.37</v>
      </c>
      <c r="AE12" s="15">
        <v>153.38</v>
      </c>
      <c r="AF12" s="17">
        <v>0.17</v>
      </c>
      <c r="AG12" s="15">
        <v>27500</v>
      </c>
      <c r="AH12" s="15">
        <v>1420</v>
      </c>
      <c r="AI12" s="18">
        <v>1</v>
      </c>
      <c r="AJ12" s="15">
        <v>10800</v>
      </c>
      <c r="AK12" s="15">
        <v>13.78</v>
      </c>
      <c r="AL12" s="15">
        <v>36.03</v>
      </c>
      <c r="AM12" s="15">
        <v>22.04</v>
      </c>
      <c r="AN12" s="16">
        <v>3.56</v>
      </c>
      <c r="AO12" s="15">
        <v>231.81</v>
      </c>
      <c r="AP12" s="16">
        <v>3.11</v>
      </c>
      <c r="AQ12" s="15">
        <v>4.07</v>
      </c>
      <c r="AR12" s="15">
        <v>469000</v>
      </c>
      <c r="AS12" s="16">
        <v>2.9</v>
      </c>
      <c r="AT12" s="15">
        <v>161.1</v>
      </c>
      <c r="AU12" s="17">
        <v>0.34</v>
      </c>
      <c r="AV12" s="19">
        <v>0.08</v>
      </c>
      <c r="AW12" s="15">
        <v>24.73</v>
      </c>
      <c r="AX12" s="15">
        <v>5660</v>
      </c>
      <c r="AY12" s="16">
        <v>1.56</v>
      </c>
      <c r="AZ12" s="17">
        <v>0.14000000000000001</v>
      </c>
      <c r="BA12" s="16">
        <v>4.29</v>
      </c>
      <c r="BB12" s="15">
        <v>172.52</v>
      </c>
      <c r="BC12" s="15">
        <v>13.92</v>
      </c>
      <c r="BD12" s="16">
        <v>8.33</v>
      </c>
      <c r="BE12" s="17">
        <v>0.98</v>
      </c>
      <c r="BF12" s="15">
        <v>260</v>
      </c>
      <c r="BG12" s="15">
        <v>82.27</v>
      </c>
      <c r="BH12" s="15"/>
    </row>
    <row r="13" spans="1:60" s="6" customFormat="1" x14ac:dyDescent="0.2">
      <c r="A13" t="s">
        <v>86</v>
      </c>
      <c r="B13" s="14">
        <v>9.9000000000000005E-2</v>
      </c>
      <c r="C13" s="44" t="s">
        <v>84</v>
      </c>
      <c r="D13" s="42" t="s">
        <v>78</v>
      </c>
      <c r="E13" s="52">
        <v>18.02</v>
      </c>
      <c r="F13" s="52">
        <v>27.3</v>
      </c>
      <c r="G13" s="15">
        <v>14</v>
      </c>
      <c r="H13" s="11">
        <v>2.14</v>
      </c>
      <c r="I13" s="17">
        <v>0.67</v>
      </c>
      <c r="J13" s="17">
        <v>21.42</v>
      </c>
      <c r="K13" s="15">
        <v>42500</v>
      </c>
      <c r="L13" s="15">
        <v>440</v>
      </c>
      <c r="M13" s="16">
        <v>1.42</v>
      </c>
      <c r="N13" s="16">
        <v>0.9</v>
      </c>
      <c r="O13" s="15">
        <v>4600</v>
      </c>
      <c r="P13" s="20">
        <v>0.03</v>
      </c>
      <c r="Q13" s="15">
        <v>18.190000000000001</v>
      </c>
      <c r="R13" s="15">
        <v>8.93</v>
      </c>
      <c r="S13" s="15">
        <v>23.19</v>
      </c>
      <c r="T13">
        <v>34300</v>
      </c>
      <c r="U13" s="15">
        <v>53.09</v>
      </c>
      <c r="V13" s="16">
        <v>1.03</v>
      </c>
      <c r="W13" s="17">
        <v>0.8</v>
      </c>
      <c r="X13" s="17">
        <v>0.24</v>
      </c>
      <c r="Y13" s="15">
        <v>33300</v>
      </c>
      <c r="Z13" s="16">
        <v>1.46</v>
      </c>
      <c r="AA13" s="16">
        <v>1.1000000000000001</v>
      </c>
      <c r="AB13" s="17">
        <v>0.21</v>
      </c>
      <c r="AC13">
        <v>12400</v>
      </c>
      <c r="AD13" s="15">
        <v>11.8</v>
      </c>
      <c r="AE13" s="15">
        <v>59.8</v>
      </c>
      <c r="AF13" s="17">
        <v>0.12</v>
      </c>
      <c r="AG13" s="15">
        <v>9800</v>
      </c>
      <c r="AH13" s="15">
        <v>450</v>
      </c>
      <c r="AI13" s="15">
        <v>10.54</v>
      </c>
      <c r="AJ13" s="15">
        <v>6500</v>
      </c>
      <c r="AK13" s="16">
        <v>8.2899999999999991</v>
      </c>
      <c r="AL13" s="15">
        <v>18.59</v>
      </c>
      <c r="AM13" s="15">
        <v>22.04</v>
      </c>
      <c r="AN13" s="16">
        <v>2.1800000000000002</v>
      </c>
      <c r="AO13" s="15">
        <v>104.45</v>
      </c>
      <c r="AP13" s="16">
        <v>8.25</v>
      </c>
      <c r="AQ13" s="15">
        <v>5.65</v>
      </c>
      <c r="AR13" s="15">
        <v>639000</v>
      </c>
      <c r="AS13" s="16">
        <v>1.77</v>
      </c>
      <c r="AT13" s="15">
        <v>95.38</v>
      </c>
      <c r="AU13" s="17">
        <v>0.2</v>
      </c>
      <c r="AV13" s="19">
        <v>0.08</v>
      </c>
      <c r="AW13" s="15">
        <v>15.06</v>
      </c>
      <c r="AX13" s="15">
        <v>2410</v>
      </c>
      <c r="AY13" s="17">
        <v>0.64</v>
      </c>
      <c r="AZ13" s="17">
        <v>0.09</v>
      </c>
      <c r="BA13" s="16">
        <v>3.62</v>
      </c>
      <c r="BB13" s="15">
        <v>117.36</v>
      </c>
      <c r="BC13" s="15">
        <v>12.6</v>
      </c>
      <c r="BD13" s="16">
        <v>5.28</v>
      </c>
      <c r="BE13" s="17">
        <v>0.68</v>
      </c>
      <c r="BF13" s="15">
        <v>90</v>
      </c>
      <c r="BG13" s="15">
        <v>79.760000000000005</v>
      </c>
      <c r="BH13" s="15"/>
    </row>
    <row r="14" spans="1:60" s="6" customFormat="1" x14ac:dyDescent="0.2">
      <c r="A14" t="s">
        <v>87</v>
      </c>
      <c r="B14" s="1">
        <v>5.5199999999999999E-2</v>
      </c>
      <c r="C14" s="44" t="s">
        <v>88</v>
      </c>
      <c r="D14" s="42" t="s">
        <v>78</v>
      </c>
      <c r="E14" s="52">
        <v>19.12</v>
      </c>
      <c r="F14" s="52">
        <v>28.74</v>
      </c>
      <c r="G14" s="18">
        <v>8</v>
      </c>
      <c r="H14" s="20">
        <v>2.15</v>
      </c>
      <c r="I14" s="20">
        <v>1.51</v>
      </c>
      <c r="J14" s="20">
        <v>22.78</v>
      </c>
      <c r="K14" s="2">
        <v>47000</v>
      </c>
      <c r="L14" s="2">
        <v>490</v>
      </c>
      <c r="M14" s="2">
        <v>1.7</v>
      </c>
      <c r="N14" s="3">
        <v>0.4</v>
      </c>
      <c r="O14" s="2">
        <v>7000</v>
      </c>
      <c r="P14" s="2"/>
      <c r="Q14" s="2">
        <v>29</v>
      </c>
      <c r="R14" s="4">
        <v>9.6</v>
      </c>
      <c r="S14" s="2">
        <v>25</v>
      </c>
      <c r="T14">
        <v>25800</v>
      </c>
      <c r="U14" s="2">
        <v>93</v>
      </c>
      <c r="V14" s="3">
        <v>1.5</v>
      </c>
      <c r="W14" s="3">
        <v>0.85</v>
      </c>
      <c r="X14" s="5">
        <v>0.4</v>
      </c>
      <c r="Y14" s="2">
        <v>31000</v>
      </c>
      <c r="Z14" s="3">
        <v>2.5</v>
      </c>
      <c r="AA14" s="2">
        <v>1</v>
      </c>
      <c r="AB14" s="5">
        <v>0.24</v>
      </c>
      <c r="AC14">
        <v>13300</v>
      </c>
      <c r="AD14" s="2">
        <v>16</v>
      </c>
      <c r="AE14" s="2">
        <v>60</v>
      </c>
      <c r="AF14" s="5">
        <v>0.12</v>
      </c>
      <c r="AG14" s="2">
        <v>11000</v>
      </c>
      <c r="AH14" s="2">
        <v>490</v>
      </c>
      <c r="AI14" s="2">
        <v>2.5</v>
      </c>
      <c r="AJ14" s="2">
        <v>7500</v>
      </c>
      <c r="AK14" s="4">
        <v>11</v>
      </c>
      <c r="AL14" s="2">
        <v>20</v>
      </c>
      <c r="AM14" s="2">
        <v>33</v>
      </c>
      <c r="AN14" s="3">
        <v>3</v>
      </c>
      <c r="AO14" s="2">
        <v>120</v>
      </c>
      <c r="AP14" s="3">
        <v>5.9</v>
      </c>
      <c r="AQ14" s="4">
        <v>4.5</v>
      </c>
      <c r="AR14" s="2">
        <v>710000</v>
      </c>
      <c r="AS14" s="3">
        <v>2.2000000000000002</v>
      </c>
      <c r="AT14" s="2">
        <v>120</v>
      </c>
      <c r="AU14" s="5">
        <v>0.25</v>
      </c>
      <c r="AV14" s="3">
        <v>0.79</v>
      </c>
      <c r="AW14" s="4">
        <v>12</v>
      </c>
      <c r="AX14" s="2">
        <v>2600</v>
      </c>
      <c r="AY14" s="5">
        <v>0.7</v>
      </c>
      <c r="AZ14" s="5">
        <v>9.0999999999999998E-2</v>
      </c>
      <c r="BA14" s="3">
        <v>3.7</v>
      </c>
      <c r="BB14" s="2">
        <v>110</v>
      </c>
      <c r="BC14" s="2">
        <v>14</v>
      </c>
      <c r="BD14" s="3">
        <v>6.7</v>
      </c>
      <c r="BE14" s="3">
        <v>0.78</v>
      </c>
      <c r="BF14" s="2">
        <v>120</v>
      </c>
      <c r="BG14" s="2"/>
      <c r="BH14" s="2"/>
    </row>
    <row r="15" spans="1:60" s="34" customFormat="1" x14ac:dyDescent="0.2">
      <c r="A15" t="s">
        <v>89</v>
      </c>
      <c r="B15" s="22">
        <v>0.10199999999999999</v>
      </c>
      <c r="C15" s="43" t="s">
        <v>84</v>
      </c>
      <c r="D15" s="42" t="s">
        <v>78</v>
      </c>
      <c r="E15" s="52">
        <v>19.52</v>
      </c>
      <c r="F15" s="52">
        <v>29.28</v>
      </c>
      <c r="G15" s="24">
        <v>2</v>
      </c>
      <c r="H15" s="28">
        <v>2.94</v>
      </c>
      <c r="I15" s="28">
        <v>2.0499999999999998</v>
      </c>
      <c r="J15" s="28">
        <v>22.3</v>
      </c>
      <c r="K15" s="24">
        <v>26000</v>
      </c>
      <c r="L15" s="24">
        <v>290</v>
      </c>
      <c r="M15" s="26">
        <v>0.86</v>
      </c>
      <c r="N15" s="28">
        <v>0.39</v>
      </c>
      <c r="O15" s="24">
        <v>4500</v>
      </c>
      <c r="P15" s="28">
        <v>9.4E-2</v>
      </c>
      <c r="Q15" s="24">
        <v>19</v>
      </c>
      <c r="R15" s="26">
        <v>4.8</v>
      </c>
      <c r="S15" s="24">
        <v>21</v>
      </c>
      <c r="T15">
        <v>17400</v>
      </c>
      <c r="U15" s="24">
        <v>58</v>
      </c>
      <c r="V15" s="26">
        <v>1.2</v>
      </c>
      <c r="W15" s="28">
        <v>0.68</v>
      </c>
      <c r="X15" s="28">
        <v>0.28000000000000003</v>
      </c>
      <c r="Y15" s="24">
        <v>20000</v>
      </c>
      <c r="Z15" s="26">
        <v>1.7</v>
      </c>
      <c r="AA15" s="26">
        <v>0.95</v>
      </c>
      <c r="AB15" s="28">
        <v>0.2</v>
      </c>
      <c r="AC15">
        <v>7400</v>
      </c>
      <c r="AD15" s="24">
        <v>10</v>
      </c>
      <c r="AE15" s="24">
        <v>29</v>
      </c>
      <c r="AF15" s="28">
        <v>0.12</v>
      </c>
      <c r="AG15" s="24">
        <v>4100</v>
      </c>
      <c r="AH15" s="24">
        <v>280</v>
      </c>
      <c r="AI15" s="24">
        <v>12</v>
      </c>
      <c r="AJ15" s="24">
        <v>5300</v>
      </c>
      <c r="AK15" s="26">
        <v>8.6</v>
      </c>
      <c r="AL15" s="24">
        <v>13</v>
      </c>
      <c r="AM15" s="24">
        <v>13</v>
      </c>
      <c r="AN15" s="26">
        <v>2.1</v>
      </c>
      <c r="AO15" s="24">
        <v>49</v>
      </c>
      <c r="AP15" s="26">
        <v>5</v>
      </c>
      <c r="AQ15" s="24">
        <v>10</v>
      </c>
      <c r="AR15" s="24">
        <v>630000</v>
      </c>
      <c r="AS15" s="26">
        <v>1.8</v>
      </c>
      <c r="AT15" s="24">
        <v>84</v>
      </c>
      <c r="AU15" s="28">
        <v>0.22</v>
      </c>
      <c r="AV15" s="31">
        <v>0.05</v>
      </c>
      <c r="AW15" s="26">
        <v>7.8</v>
      </c>
      <c r="AX15" s="24">
        <v>1600</v>
      </c>
      <c r="AY15" s="28">
        <v>0.33</v>
      </c>
      <c r="AZ15" s="28">
        <v>0.08</v>
      </c>
      <c r="BA15" s="26">
        <v>4.5</v>
      </c>
      <c r="BB15" s="24">
        <v>71</v>
      </c>
      <c r="BC15" s="24">
        <v>11</v>
      </c>
      <c r="BD15" s="26">
        <v>5.6</v>
      </c>
      <c r="BE15" s="28">
        <v>0.65</v>
      </c>
      <c r="BF15" s="24">
        <v>52</v>
      </c>
      <c r="BG15" s="24">
        <v>76</v>
      </c>
      <c r="BH15" s="24"/>
    </row>
    <row r="16" spans="1:60" s="12" customFormat="1" x14ac:dyDescent="0.2">
      <c r="A16" s="21" t="s">
        <v>90</v>
      </c>
      <c r="B16" s="35">
        <v>5.1299999999999998E-2</v>
      </c>
      <c r="C16" s="45" t="s">
        <v>84</v>
      </c>
      <c r="D16" s="42" t="s">
        <v>78</v>
      </c>
      <c r="E16" s="52">
        <v>20.07</v>
      </c>
      <c r="F16" s="52">
        <v>30.02</v>
      </c>
      <c r="G16" s="41">
        <v>2</v>
      </c>
      <c r="H16" s="29">
        <v>2.87</v>
      </c>
      <c r="I16" s="29">
        <v>2.34</v>
      </c>
      <c r="J16" s="29">
        <v>21.58</v>
      </c>
      <c r="K16" s="36">
        <v>26000</v>
      </c>
      <c r="L16" s="36">
        <v>280</v>
      </c>
      <c r="M16" s="36">
        <v>1.4</v>
      </c>
      <c r="N16" s="37">
        <v>0.45</v>
      </c>
      <c r="O16" s="36">
        <v>3800</v>
      </c>
      <c r="P16" s="36"/>
      <c r="Q16" s="36">
        <v>21</v>
      </c>
      <c r="R16" s="38">
        <v>5.0999999999999996</v>
      </c>
      <c r="S16" s="36">
        <v>14</v>
      </c>
      <c r="T16" s="21">
        <v>19200</v>
      </c>
      <c r="U16" s="36">
        <v>90</v>
      </c>
      <c r="V16" s="37">
        <v>0.97</v>
      </c>
      <c r="W16" s="37">
        <v>0.66</v>
      </c>
      <c r="X16" s="39">
        <v>0.23</v>
      </c>
      <c r="Y16" s="36">
        <v>18000</v>
      </c>
      <c r="Z16" s="37">
        <v>1.6</v>
      </c>
      <c r="AA16" s="36">
        <v>1</v>
      </c>
      <c r="AB16" s="39">
        <v>0.19</v>
      </c>
      <c r="AC16" s="21">
        <v>6500</v>
      </c>
      <c r="AD16" s="36">
        <v>10</v>
      </c>
      <c r="AE16" s="36">
        <v>25</v>
      </c>
      <c r="AF16" s="39">
        <v>0.1</v>
      </c>
      <c r="AG16" s="36">
        <v>4200</v>
      </c>
      <c r="AH16" s="36">
        <v>240</v>
      </c>
      <c r="AI16" s="36">
        <v>2.5</v>
      </c>
      <c r="AJ16" s="21">
        <v>5500</v>
      </c>
      <c r="AK16" s="38">
        <v>7.8</v>
      </c>
      <c r="AL16" s="36">
        <v>22</v>
      </c>
      <c r="AM16" s="36">
        <v>14</v>
      </c>
      <c r="AN16" s="37">
        <v>2.1</v>
      </c>
      <c r="AO16" s="36">
        <v>57</v>
      </c>
      <c r="AP16" s="37">
        <v>4.9000000000000004</v>
      </c>
      <c r="AQ16" s="38">
        <v>7.6</v>
      </c>
      <c r="AR16" s="36">
        <v>800000</v>
      </c>
      <c r="AS16" s="37">
        <v>1.5</v>
      </c>
      <c r="AT16" s="36">
        <v>72</v>
      </c>
      <c r="AU16" s="39">
        <v>0.18</v>
      </c>
      <c r="AV16" s="37">
        <v>0.23</v>
      </c>
      <c r="AW16" s="38">
        <v>8.5</v>
      </c>
      <c r="AX16" s="36">
        <v>1300</v>
      </c>
      <c r="AY16" s="39">
        <v>0.36</v>
      </c>
      <c r="AZ16" s="39">
        <v>7.2999999999999995E-2</v>
      </c>
      <c r="BA16" s="37">
        <v>2.8</v>
      </c>
      <c r="BB16" s="36">
        <v>69</v>
      </c>
      <c r="BC16" s="36">
        <v>10</v>
      </c>
      <c r="BD16" s="37">
        <v>5.0999999999999996</v>
      </c>
      <c r="BE16" s="37">
        <v>0.57999999999999996</v>
      </c>
      <c r="BF16" s="36">
        <v>58</v>
      </c>
      <c r="BG16" s="36"/>
      <c r="BH16" s="36"/>
    </row>
    <row r="17" spans="1:60" s="6" customFormat="1" x14ac:dyDescent="0.2">
      <c r="A17" t="s">
        <v>91</v>
      </c>
      <c r="B17" s="1">
        <v>9.3799999999999994E-2</v>
      </c>
      <c r="C17" s="44" t="s">
        <v>80</v>
      </c>
      <c r="D17" s="42" t="s">
        <v>78</v>
      </c>
      <c r="E17" s="52">
        <v>21.32</v>
      </c>
      <c r="F17" s="52">
        <v>31.79</v>
      </c>
      <c r="G17" s="18">
        <v>2</v>
      </c>
      <c r="H17" s="20">
        <v>2.78</v>
      </c>
      <c r="I17" s="20">
        <v>0.31</v>
      </c>
      <c r="J17" s="20">
        <v>20.14</v>
      </c>
      <c r="K17" s="2">
        <v>34000</v>
      </c>
      <c r="L17" s="2">
        <v>330</v>
      </c>
      <c r="M17" s="2">
        <v>1.6</v>
      </c>
      <c r="N17" s="3">
        <v>0.25</v>
      </c>
      <c r="O17" s="2">
        <v>4800</v>
      </c>
      <c r="P17" s="2"/>
      <c r="Q17" s="2">
        <v>17</v>
      </c>
      <c r="R17" s="4">
        <v>5.9</v>
      </c>
      <c r="S17" s="2">
        <v>21</v>
      </c>
      <c r="T17">
        <v>19700</v>
      </c>
      <c r="U17" s="2">
        <v>57</v>
      </c>
      <c r="V17" s="3">
        <v>1.1000000000000001</v>
      </c>
      <c r="W17" s="3">
        <v>0.71</v>
      </c>
      <c r="X17" s="5">
        <v>0.26</v>
      </c>
      <c r="Y17" s="2">
        <v>21000</v>
      </c>
      <c r="Z17" s="3">
        <v>1.7</v>
      </c>
      <c r="AA17" s="2">
        <v>0.5</v>
      </c>
      <c r="AB17" s="5">
        <v>0.21</v>
      </c>
      <c r="AC17">
        <v>9400</v>
      </c>
      <c r="AD17" s="4">
        <v>9.3000000000000007</v>
      </c>
      <c r="AE17" s="2">
        <v>37</v>
      </c>
      <c r="AF17" s="5">
        <v>0.12</v>
      </c>
      <c r="AG17" s="2">
        <v>5900</v>
      </c>
      <c r="AH17" s="2">
        <v>260</v>
      </c>
      <c r="AI17" s="4">
        <v>5.2</v>
      </c>
      <c r="AJ17" s="2">
        <v>6400</v>
      </c>
      <c r="AK17" s="4">
        <v>7.4</v>
      </c>
      <c r="AL17" s="2">
        <v>19</v>
      </c>
      <c r="AM17" s="2">
        <v>14</v>
      </c>
      <c r="AN17" s="3">
        <v>1.9</v>
      </c>
      <c r="AO17" s="2">
        <v>70</v>
      </c>
      <c r="AP17" s="3">
        <v>4.0999999999999996</v>
      </c>
      <c r="AQ17" s="4">
        <v>5.4</v>
      </c>
      <c r="AR17" s="2">
        <v>740000</v>
      </c>
      <c r="AS17" s="3">
        <v>1.5</v>
      </c>
      <c r="AT17" s="2">
        <v>92</v>
      </c>
      <c r="AU17" s="5">
        <v>0.2</v>
      </c>
      <c r="AV17" s="3">
        <v>0.13</v>
      </c>
      <c r="AW17" s="4">
        <v>8.1999999999999993</v>
      </c>
      <c r="AX17" s="2">
        <v>1900</v>
      </c>
      <c r="AY17" s="5">
        <v>0.44</v>
      </c>
      <c r="AZ17" s="5">
        <v>9.8000000000000004E-2</v>
      </c>
      <c r="BA17" s="3">
        <v>2.8</v>
      </c>
      <c r="BB17" s="2">
        <v>79</v>
      </c>
      <c r="BC17" s="2">
        <v>11</v>
      </c>
      <c r="BD17" s="3">
        <v>5.7</v>
      </c>
      <c r="BE17" s="3">
        <v>0.75</v>
      </c>
      <c r="BF17" s="2">
        <v>62</v>
      </c>
      <c r="BG17" s="2"/>
      <c r="BH17" s="2"/>
    </row>
    <row r="18" spans="1:60" s="6" customFormat="1" x14ac:dyDescent="0.2">
      <c r="A18" t="s">
        <v>92</v>
      </c>
      <c r="B18" s="23">
        <v>6.5600000000000006E-2</v>
      </c>
      <c r="C18" s="45" t="s">
        <v>80</v>
      </c>
      <c r="D18" s="42" t="s">
        <v>78</v>
      </c>
      <c r="E18" s="52">
        <v>23.47</v>
      </c>
      <c r="F18" s="52">
        <v>35</v>
      </c>
      <c r="G18" s="25">
        <v>3</v>
      </c>
      <c r="H18" s="30">
        <v>1.32</v>
      </c>
      <c r="I18" s="30">
        <v>0.02</v>
      </c>
      <c r="J18" s="30">
        <v>21.78</v>
      </c>
      <c r="K18" s="25">
        <v>65800</v>
      </c>
      <c r="L18" s="25">
        <v>650</v>
      </c>
      <c r="M18" s="27">
        <v>1.81</v>
      </c>
      <c r="N18" s="27">
        <v>0.57999999999999996</v>
      </c>
      <c r="O18" s="25">
        <v>9000</v>
      </c>
      <c r="P18" s="29">
        <v>4.4999999999999998E-2</v>
      </c>
      <c r="Q18" s="25">
        <v>23.99</v>
      </c>
      <c r="R18" s="25">
        <v>12.09</v>
      </c>
      <c r="S18" s="25">
        <v>21.84</v>
      </c>
      <c r="T18">
        <v>33700</v>
      </c>
      <c r="U18" s="25">
        <v>57.38</v>
      </c>
      <c r="V18" s="27">
        <v>1.31</v>
      </c>
      <c r="W18" s="30">
        <v>0.96</v>
      </c>
      <c r="X18" s="30">
        <v>0.34</v>
      </c>
      <c r="Y18" s="25">
        <v>34700</v>
      </c>
      <c r="Z18" s="27">
        <v>1.82</v>
      </c>
      <c r="AA18" s="27">
        <v>1.04</v>
      </c>
      <c r="AB18" s="30">
        <v>0.27</v>
      </c>
      <c r="AC18">
        <v>19900</v>
      </c>
      <c r="AD18" s="25">
        <v>14.83</v>
      </c>
      <c r="AE18" s="25">
        <v>70.599999999999994</v>
      </c>
      <c r="AF18" s="30">
        <v>0.12</v>
      </c>
      <c r="AG18" s="25">
        <v>12900</v>
      </c>
      <c r="AH18" s="25">
        <v>640</v>
      </c>
      <c r="AI18" s="25">
        <v>11.14</v>
      </c>
      <c r="AJ18" s="25">
        <v>12100</v>
      </c>
      <c r="AK18" s="25">
        <v>10.75</v>
      </c>
      <c r="AL18" s="25">
        <v>22.38</v>
      </c>
      <c r="AM18" s="25">
        <v>23.68</v>
      </c>
      <c r="AN18" s="27">
        <v>2.79</v>
      </c>
      <c r="AO18" s="25">
        <v>162.27000000000001</v>
      </c>
      <c r="AP18" s="27">
        <v>4.6399999999999997</v>
      </c>
      <c r="AQ18" s="25">
        <v>5.31</v>
      </c>
      <c r="AR18" s="25">
        <v>582000</v>
      </c>
      <c r="AS18" s="27">
        <v>2.17</v>
      </c>
      <c r="AT18" s="25">
        <v>181.67</v>
      </c>
      <c r="AU18" s="30">
        <v>0.26</v>
      </c>
      <c r="AV18" s="32">
        <v>0.12</v>
      </c>
      <c r="AW18" s="25">
        <v>18.28</v>
      </c>
      <c r="AX18" s="25">
        <v>2870</v>
      </c>
      <c r="AY18" s="27">
        <v>1.06</v>
      </c>
      <c r="AZ18" s="30">
        <v>0.1</v>
      </c>
      <c r="BA18" s="27">
        <v>5.48</v>
      </c>
      <c r="BB18" s="25">
        <v>104.55</v>
      </c>
      <c r="BC18" s="27">
        <v>8.48</v>
      </c>
      <c r="BD18" s="27">
        <v>5.97</v>
      </c>
      <c r="BE18" s="30">
        <v>0.8</v>
      </c>
      <c r="BF18" s="25">
        <v>130</v>
      </c>
      <c r="BG18" s="25">
        <v>65.08</v>
      </c>
      <c r="BH18" s="25"/>
    </row>
    <row r="19" spans="1:60" s="33" customFormat="1" x14ac:dyDescent="0.2">
      <c r="A19" t="s">
        <v>93</v>
      </c>
      <c r="B19" s="1">
        <v>0.1036</v>
      </c>
      <c r="C19" s="44" t="s">
        <v>80</v>
      </c>
      <c r="D19" s="42" t="s">
        <v>78</v>
      </c>
      <c r="E19" s="52">
        <v>25.02</v>
      </c>
      <c r="F19" s="52">
        <v>37.46</v>
      </c>
      <c r="G19" s="18">
        <v>12</v>
      </c>
      <c r="H19" s="20">
        <v>1.02</v>
      </c>
      <c r="I19" s="20">
        <v>0.86</v>
      </c>
      <c r="J19" s="20">
        <v>20.399999999999999</v>
      </c>
      <c r="K19" s="2">
        <v>59000</v>
      </c>
      <c r="L19" s="2">
        <v>620</v>
      </c>
      <c r="M19" s="2">
        <v>2.5</v>
      </c>
      <c r="N19" s="3">
        <v>0.73</v>
      </c>
      <c r="O19" s="2">
        <v>11000</v>
      </c>
      <c r="P19" s="2"/>
      <c r="Q19" s="2">
        <v>22</v>
      </c>
      <c r="R19" s="4">
        <v>18</v>
      </c>
      <c r="S19" s="2">
        <v>29</v>
      </c>
      <c r="T19">
        <v>28200</v>
      </c>
      <c r="U19" s="2">
        <v>58</v>
      </c>
      <c r="V19" s="3">
        <v>1.4</v>
      </c>
      <c r="W19" s="3">
        <v>0.86</v>
      </c>
      <c r="X19" s="5">
        <v>0.35</v>
      </c>
      <c r="Y19" s="2">
        <v>45000</v>
      </c>
      <c r="Z19" s="3">
        <v>2</v>
      </c>
      <c r="AA19" s="2">
        <v>0.5</v>
      </c>
      <c r="AB19" s="5">
        <v>0.24</v>
      </c>
      <c r="AC19">
        <v>22300</v>
      </c>
      <c r="AD19" s="4">
        <v>11</v>
      </c>
      <c r="AE19" s="2">
        <v>96</v>
      </c>
      <c r="AF19" s="5">
        <v>0.15</v>
      </c>
      <c r="AG19" s="2">
        <v>15000</v>
      </c>
      <c r="AH19" s="2">
        <v>920</v>
      </c>
      <c r="AI19" s="4">
        <v>8.5</v>
      </c>
      <c r="AJ19" s="2">
        <v>14000</v>
      </c>
      <c r="AK19" s="4">
        <v>9.1</v>
      </c>
      <c r="AL19" s="2">
        <v>26</v>
      </c>
      <c r="AM19" s="2">
        <v>25</v>
      </c>
      <c r="AN19" s="3">
        <v>2.2999999999999998</v>
      </c>
      <c r="AO19" s="2">
        <v>140</v>
      </c>
      <c r="AP19" s="3">
        <v>4.8</v>
      </c>
      <c r="AQ19" s="4">
        <v>4.7</v>
      </c>
      <c r="AR19" s="2">
        <v>610000</v>
      </c>
      <c r="AS19" s="3">
        <v>1.9</v>
      </c>
      <c r="AT19" s="2">
        <v>180</v>
      </c>
      <c r="AU19" s="5">
        <v>0.25</v>
      </c>
      <c r="AV19" s="3">
        <v>0.04</v>
      </c>
      <c r="AW19" s="4">
        <v>15</v>
      </c>
      <c r="AX19" s="2">
        <v>3800</v>
      </c>
      <c r="AY19" s="5">
        <v>1.1000000000000001</v>
      </c>
      <c r="AZ19" s="5">
        <v>0.12</v>
      </c>
      <c r="BA19" s="3">
        <v>4.5</v>
      </c>
      <c r="BB19" s="2">
        <v>140</v>
      </c>
      <c r="BC19" s="2">
        <v>7.3</v>
      </c>
      <c r="BD19" s="3">
        <v>6.6</v>
      </c>
      <c r="BE19" s="3">
        <v>0.93</v>
      </c>
      <c r="BF19" s="2">
        <v>170</v>
      </c>
      <c r="BG19" s="2"/>
      <c r="BH19" s="2"/>
    </row>
    <row r="20" spans="1:60" x14ac:dyDescent="0.2">
      <c r="A20" t="s">
        <v>94</v>
      </c>
      <c r="B20" s="1">
        <v>5.0599999999999999E-2</v>
      </c>
      <c r="C20" s="44" t="s">
        <v>84</v>
      </c>
      <c r="D20" s="42" t="s">
        <v>78</v>
      </c>
      <c r="E20" s="52">
        <v>25.82</v>
      </c>
      <c r="F20" s="52">
        <v>38.78</v>
      </c>
      <c r="G20" s="18">
        <v>7</v>
      </c>
      <c r="H20" s="20">
        <v>2.65</v>
      </c>
      <c r="I20" s="20">
        <v>1.04</v>
      </c>
      <c r="J20" s="20">
        <v>19.55</v>
      </c>
      <c r="K20" s="2">
        <v>37000</v>
      </c>
      <c r="L20" s="2">
        <v>370</v>
      </c>
      <c r="M20" s="2">
        <v>1.5</v>
      </c>
      <c r="N20" s="3">
        <v>0.45</v>
      </c>
      <c r="O20" s="2">
        <v>5200</v>
      </c>
      <c r="P20" s="2"/>
      <c r="Q20" s="2">
        <v>31</v>
      </c>
      <c r="R20" s="4">
        <v>8.1999999999999993</v>
      </c>
      <c r="S20" s="2">
        <v>18</v>
      </c>
      <c r="T20">
        <v>26800</v>
      </c>
      <c r="U20" s="2">
        <v>85</v>
      </c>
      <c r="V20" s="3">
        <v>1.4</v>
      </c>
      <c r="W20" s="3">
        <v>0.81</v>
      </c>
      <c r="X20" s="5">
        <v>0.38</v>
      </c>
      <c r="Y20" s="2">
        <v>27000</v>
      </c>
      <c r="Z20" s="3">
        <v>2.4</v>
      </c>
      <c r="AA20" s="2">
        <v>1</v>
      </c>
      <c r="AB20" s="5">
        <v>0.24</v>
      </c>
      <c r="AC20">
        <v>9600</v>
      </c>
      <c r="AD20" s="4">
        <v>15</v>
      </c>
      <c r="AE20" s="2">
        <v>53</v>
      </c>
      <c r="AF20" s="5">
        <v>0.12</v>
      </c>
      <c r="AG20" s="2">
        <v>8200</v>
      </c>
      <c r="AH20" s="2">
        <v>410</v>
      </c>
      <c r="AI20" s="4">
        <v>12</v>
      </c>
      <c r="AJ20" s="2">
        <v>4900</v>
      </c>
      <c r="AK20" s="4">
        <v>10</v>
      </c>
      <c r="AL20" s="2">
        <v>25</v>
      </c>
      <c r="AM20" s="2">
        <v>19</v>
      </c>
      <c r="AN20" s="3">
        <v>2.7</v>
      </c>
      <c r="AO20" s="2">
        <v>91</v>
      </c>
      <c r="AP20" s="3">
        <v>10</v>
      </c>
      <c r="AQ20" s="4">
        <v>5.5</v>
      </c>
      <c r="AR20" s="2">
        <v>770000</v>
      </c>
      <c r="AS20" s="3">
        <v>2</v>
      </c>
      <c r="AT20" s="2">
        <v>100</v>
      </c>
      <c r="AU20" s="5">
        <v>0.24</v>
      </c>
      <c r="AV20" s="3">
        <v>0.17</v>
      </c>
      <c r="AW20" s="4">
        <v>12</v>
      </c>
      <c r="AX20" s="2">
        <v>1900</v>
      </c>
      <c r="AY20" s="5">
        <v>0.65</v>
      </c>
      <c r="AZ20" s="5">
        <v>8.2000000000000003E-2</v>
      </c>
      <c r="BA20" s="3">
        <v>7.9</v>
      </c>
      <c r="BB20" s="2">
        <v>90</v>
      </c>
      <c r="BC20" s="2">
        <v>13</v>
      </c>
      <c r="BD20" s="3">
        <v>6.6</v>
      </c>
      <c r="BE20" s="3">
        <v>0.79</v>
      </c>
      <c r="BF20" s="2">
        <v>110</v>
      </c>
      <c r="BG20" s="2"/>
      <c r="BH20" s="2"/>
    </row>
    <row r="21" spans="1:60" x14ac:dyDescent="0.2">
      <c r="A21" t="s">
        <v>95</v>
      </c>
      <c r="B21" s="1">
        <v>9.5299999999999996E-2</v>
      </c>
      <c r="C21" s="44" t="s">
        <v>84</v>
      </c>
      <c r="D21" s="42" t="s">
        <v>78</v>
      </c>
      <c r="E21" s="52">
        <v>27.17</v>
      </c>
      <c r="F21" s="52">
        <v>41.07</v>
      </c>
      <c r="G21" s="18">
        <v>16</v>
      </c>
      <c r="H21" s="20">
        <v>1.33</v>
      </c>
      <c r="I21" s="20">
        <v>0.6</v>
      </c>
      <c r="J21" s="20">
        <v>19.71</v>
      </c>
      <c r="K21" s="2">
        <v>52000</v>
      </c>
      <c r="L21" s="2">
        <v>530</v>
      </c>
      <c r="M21" s="2">
        <v>2.2000000000000002</v>
      </c>
      <c r="N21" s="3">
        <v>0.88</v>
      </c>
      <c r="O21" s="2">
        <v>10000</v>
      </c>
      <c r="P21" s="2"/>
      <c r="Q21" s="2">
        <v>28</v>
      </c>
      <c r="R21" s="4">
        <v>13</v>
      </c>
      <c r="S21" s="2">
        <v>26</v>
      </c>
      <c r="T21">
        <v>23400</v>
      </c>
      <c r="U21" s="2">
        <v>120</v>
      </c>
      <c r="V21" s="3">
        <v>1.7</v>
      </c>
      <c r="W21" s="3">
        <v>1.1000000000000001</v>
      </c>
      <c r="X21" s="5">
        <v>0.41</v>
      </c>
      <c r="Y21" s="2">
        <v>41000</v>
      </c>
      <c r="Z21" s="3">
        <v>2.5</v>
      </c>
      <c r="AA21" s="2">
        <v>0.5</v>
      </c>
      <c r="AB21" s="5">
        <v>0.31</v>
      </c>
      <c r="AC21">
        <v>18100</v>
      </c>
      <c r="AD21" s="4">
        <v>14</v>
      </c>
      <c r="AE21" s="2">
        <v>80</v>
      </c>
      <c r="AF21" s="5">
        <v>0.17</v>
      </c>
      <c r="AG21" s="2">
        <v>12000</v>
      </c>
      <c r="AH21" s="2">
        <v>740</v>
      </c>
      <c r="AI21" s="4">
        <v>5.0999999999999996</v>
      </c>
      <c r="AJ21" s="2">
        <v>12000</v>
      </c>
      <c r="AK21" s="4">
        <v>11</v>
      </c>
      <c r="AL21" s="2">
        <v>23</v>
      </c>
      <c r="AM21" s="2">
        <v>32</v>
      </c>
      <c r="AN21" s="3">
        <v>2.9</v>
      </c>
      <c r="AO21" s="2">
        <v>110</v>
      </c>
      <c r="AP21" s="3">
        <v>6</v>
      </c>
      <c r="AQ21" s="4">
        <v>5.5</v>
      </c>
      <c r="AR21" s="2">
        <v>670000</v>
      </c>
      <c r="AS21" s="3">
        <v>2.4</v>
      </c>
      <c r="AT21" s="2">
        <v>160</v>
      </c>
      <c r="AU21" s="5">
        <v>0.31</v>
      </c>
      <c r="AV21" s="3">
        <v>0.14000000000000001</v>
      </c>
      <c r="AW21" s="4">
        <v>16</v>
      </c>
      <c r="AX21" s="2">
        <v>3200</v>
      </c>
      <c r="AY21" s="5">
        <v>0.79</v>
      </c>
      <c r="AZ21" s="5">
        <v>0.15</v>
      </c>
      <c r="BA21" s="3">
        <v>4.0999999999999996</v>
      </c>
      <c r="BB21" s="2">
        <v>110</v>
      </c>
      <c r="BC21" s="2">
        <v>13</v>
      </c>
      <c r="BD21" s="3">
        <v>8.6</v>
      </c>
      <c r="BE21" s="3">
        <v>1.1000000000000001</v>
      </c>
      <c r="BF21" s="2">
        <v>150</v>
      </c>
      <c r="BG21" s="2"/>
      <c r="BH21" s="2"/>
    </row>
    <row r="22" spans="1:60" x14ac:dyDescent="0.2">
      <c r="A22" s="21" t="s">
        <v>96</v>
      </c>
      <c r="B22" s="35">
        <v>0.10100000000000001</v>
      </c>
      <c r="C22" s="45" t="s">
        <v>80</v>
      </c>
      <c r="D22" s="42" t="s">
        <v>78</v>
      </c>
      <c r="E22" s="52">
        <v>28.02</v>
      </c>
      <c r="F22" s="52">
        <v>42.56</v>
      </c>
      <c r="G22" s="41">
        <v>16</v>
      </c>
      <c r="H22" s="29">
        <v>1.24</v>
      </c>
      <c r="I22" s="29">
        <v>7.0000000000000007E-2</v>
      </c>
      <c r="J22" s="29">
        <v>22.94</v>
      </c>
      <c r="K22" s="36">
        <v>48000</v>
      </c>
      <c r="L22" s="36">
        <v>490</v>
      </c>
      <c r="M22" s="36">
        <v>1.9</v>
      </c>
      <c r="N22" s="37">
        <v>0.82</v>
      </c>
      <c r="O22" s="36">
        <v>6200</v>
      </c>
      <c r="P22" s="36"/>
      <c r="Q22" s="36">
        <v>22</v>
      </c>
      <c r="R22" s="38">
        <v>14</v>
      </c>
      <c r="S22" s="36">
        <v>33</v>
      </c>
      <c r="T22" s="21">
        <v>26500</v>
      </c>
      <c r="U22" s="36">
        <v>56</v>
      </c>
      <c r="V22" s="37">
        <v>1.1000000000000001</v>
      </c>
      <c r="W22" s="37">
        <v>0.69</v>
      </c>
      <c r="X22" s="39">
        <v>0.26</v>
      </c>
      <c r="Y22" s="36">
        <v>45000</v>
      </c>
      <c r="Z22" s="37">
        <v>1.8</v>
      </c>
      <c r="AA22" s="36">
        <v>1</v>
      </c>
      <c r="AB22" s="39">
        <v>0.19</v>
      </c>
      <c r="AC22" s="21">
        <v>16000</v>
      </c>
      <c r="AD22" s="38">
        <v>12</v>
      </c>
      <c r="AE22" s="36">
        <v>97</v>
      </c>
      <c r="AF22" s="39">
        <v>0.11</v>
      </c>
      <c r="AG22" s="36">
        <v>14000</v>
      </c>
      <c r="AH22" s="36">
        <v>700</v>
      </c>
      <c r="AI22" s="38">
        <v>1.5</v>
      </c>
      <c r="AJ22" s="36">
        <v>7600</v>
      </c>
      <c r="AK22" s="38">
        <v>8.5</v>
      </c>
      <c r="AL22" s="36">
        <v>22</v>
      </c>
      <c r="AM22" s="36">
        <v>23</v>
      </c>
      <c r="AN22" s="37">
        <v>2.2999999999999998</v>
      </c>
      <c r="AO22" s="36">
        <v>110</v>
      </c>
      <c r="AP22" s="37">
        <v>5.0999999999999996</v>
      </c>
      <c r="AQ22" s="38">
        <v>3.9</v>
      </c>
      <c r="AR22" s="36">
        <v>670000</v>
      </c>
      <c r="AS22" s="37">
        <v>1.5</v>
      </c>
      <c r="AT22" s="36">
        <v>100</v>
      </c>
      <c r="AU22" s="39">
        <v>0.2</v>
      </c>
      <c r="AV22" s="37">
        <v>0.15</v>
      </c>
      <c r="AW22" s="38">
        <v>10</v>
      </c>
      <c r="AX22" s="36">
        <v>3400</v>
      </c>
      <c r="AY22" s="39">
        <v>0.82</v>
      </c>
      <c r="AZ22" s="39">
        <v>7.8E-2</v>
      </c>
      <c r="BA22" s="37">
        <v>3.3</v>
      </c>
      <c r="BB22" s="36">
        <v>130</v>
      </c>
      <c r="BC22" s="36">
        <v>15</v>
      </c>
      <c r="BD22" s="37">
        <v>4.9000000000000004</v>
      </c>
      <c r="BE22" s="37">
        <v>0.75</v>
      </c>
      <c r="BF22" s="36">
        <v>160</v>
      </c>
      <c r="BG22" s="36"/>
      <c r="BH22" s="36"/>
    </row>
    <row r="23" spans="1:60" s="6" customFormat="1" x14ac:dyDescent="0.2">
      <c r="A23" t="s">
        <v>97</v>
      </c>
      <c r="B23" s="8">
        <v>9.74E-2</v>
      </c>
      <c r="C23" s="42" t="s">
        <v>80</v>
      </c>
      <c r="D23" s="42" t="s">
        <v>78</v>
      </c>
      <c r="E23" s="52">
        <v>28.2</v>
      </c>
      <c r="F23" s="52">
        <v>45.29</v>
      </c>
      <c r="G23" s="9">
        <v>38</v>
      </c>
      <c r="H23">
        <v>0.97</v>
      </c>
      <c r="I23" s="11">
        <v>0.43</v>
      </c>
      <c r="J23" s="11">
        <v>21.24</v>
      </c>
      <c r="K23" s="9">
        <v>53000</v>
      </c>
      <c r="L23" s="9">
        <v>490</v>
      </c>
      <c r="M23" s="10">
        <v>1.9</v>
      </c>
      <c r="N23" s="10">
        <v>1.1000000000000001</v>
      </c>
      <c r="O23" s="9">
        <v>4800</v>
      </c>
      <c r="P23" s="11">
        <v>0.23</v>
      </c>
      <c r="Q23" s="9">
        <v>30</v>
      </c>
      <c r="R23" s="9">
        <v>13</v>
      </c>
      <c r="S23" s="9">
        <v>35</v>
      </c>
      <c r="T23">
        <v>29700</v>
      </c>
      <c r="U23" s="9">
        <v>110</v>
      </c>
      <c r="V23" s="10">
        <v>1.5</v>
      </c>
      <c r="W23" s="11">
        <v>0.85</v>
      </c>
      <c r="X23" s="11">
        <v>0.37</v>
      </c>
      <c r="Y23" s="9">
        <v>49000</v>
      </c>
      <c r="Z23" s="10">
        <v>2.2000000000000002</v>
      </c>
      <c r="AA23" s="10">
        <v>1.5</v>
      </c>
      <c r="AB23" s="11">
        <v>0.28000000000000003</v>
      </c>
      <c r="AC23">
        <v>12700</v>
      </c>
      <c r="AD23" s="9">
        <v>18</v>
      </c>
      <c r="AE23" s="9">
        <v>100</v>
      </c>
      <c r="AF23" s="11">
        <v>0.15</v>
      </c>
      <c r="AG23" s="9">
        <v>14000</v>
      </c>
      <c r="AH23" s="9">
        <v>630</v>
      </c>
      <c r="AI23" s="9">
        <v>4.0999999999999996</v>
      </c>
      <c r="AJ23" s="9">
        <v>6000</v>
      </c>
      <c r="AK23" s="9">
        <v>13</v>
      </c>
      <c r="AL23" s="9">
        <v>25</v>
      </c>
      <c r="AM23" s="9">
        <v>30</v>
      </c>
      <c r="AN23" s="10">
        <v>3.3</v>
      </c>
      <c r="AO23" s="9">
        <v>130</v>
      </c>
      <c r="AP23" s="10">
        <v>5.4</v>
      </c>
      <c r="AQ23" s="9">
        <v>5.4</v>
      </c>
      <c r="AR23" s="9">
        <v>520000</v>
      </c>
      <c r="AS23" s="10">
        <v>2.6</v>
      </c>
      <c r="AT23" s="9">
        <v>92</v>
      </c>
      <c r="AU23" s="11">
        <v>0.28000000000000003</v>
      </c>
      <c r="AV23" s="10">
        <v>0.3</v>
      </c>
      <c r="AW23" s="9">
        <v>18</v>
      </c>
      <c r="AX23" s="9">
        <v>2900</v>
      </c>
      <c r="AY23" s="11">
        <v>0.74</v>
      </c>
      <c r="AZ23" s="11">
        <v>0.11</v>
      </c>
      <c r="BA23" s="10">
        <v>3.5</v>
      </c>
      <c r="BB23" s="9">
        <v>130</v>
      </c>
      <c r="BC23" s="9">
        <v>17</v>
      </c>
      <c r="BD23" s="10">
        <v>7</v>
      </c>
      <c r="BE23" s="11">
        <v>0.86</v>
      </c>
      <c r="BF23" s="9">
        <v>150</v>
      </c>
      <c r="BG23" s="9">
        <v>110</v>
      </c>
      <c r="BH23" s="9"/>
    </row>
    <row r="24" spans="1:60" s="21" customFormat="1" x14ac:dyDescent="0.2">
      <c r="A24" t="s">
        <v>98</v>
      </c>
      <c r="B24" s="8">
        <v>9.7100000000000006E-2</v>
      </c>
      <c r="C24" s="42" t="s">
        <v>84</v>
      </c>
      <c r="D24" s="42" t="s">
        <v>78</v>
      </c>
      <c r="E24" s="52">
        <v>28.84</v>
      </c>
      <c r="F24" s="52">
        <v>46.34</v>
      </c>
      <c r="G24" s="9">
        <v>10</v>
      </c>
      <c r="H24">
        <v>1.82</v>
      </c>
      <c r="I24" s="11">
        <v>0.31</v>
      </c>
      <c r="J24" s="11">
        <v>20.239999999999998</v>
      </c>
      <c r="K24" s="9">
        <v>46000</v>
      </c>
      <c r="L24" s="9">
        <v>350</v>
      </c>
      <c r="M24" s="10">
        <v>1.5</v>
      </c>
      <c r="N24" s="11">
        <v>0.91</v>
      </c>
      <c r="O24" s="9">
        <v>3400</v>
      </c>
      <c r="P24" s="11">
        <v>0.18</v>
      </c>
      <c r="Q24" s="9">
        <v>24</v>
      </c>
      <c r="R24" s="10">
        <v>9.1999999999999993</v>
      </c>
      <c r="S24" s="9">
        <v>30</v>
      </c>
      <c r="T24">
        <v>28900</v>
      </c>
      <c r="U24" s="9">
        <v>65</v>
      </c>
      <c r="V24" s="10">
        <v>1.4</v>
      </c>
      <c r="W24" s="11">
        <v>0.76</v>
      </c>
      <c r="X24" s="11">
        <v>0.3</v>
      </c>
      <c r="Y24" s="9">
        <v>44000</v>
      </c>
      <c r="Z24" s="10">
        <v>1.8</v>
      </c>
      <c r="AA24" s="10">
        <v>1.5</v>
      </c>
      <c r="AB24" s="11">
        <v>0.25</v>
      </c>
      <c r="AC24">
        <v>11500</v>
      </c>
      <c r="AD24" s="9">
        <v>16</v>
      </c>
      <c r="AE24" s="9">
        <v>73</v>
      </c>
      <c r="AF24" s="11">
        <v>0.14000000000000001</v>
      </c>
      <c r="AG24" s="9">
        <v>10000</v>
      </c>
      <c r="AH24" s="9">
        <v>460</v>
      </c>
      <c r="AI24" s="9">
        <v>27</v>
      </c>
      <c r="AJ24" s="9">
        <v>5300</v>
      </c>
      <c r="AK24" s="9">
        <v>11</v>
      </c>
      <c r="AL24" s="9">
        <v>20</v>
      </c>
      <c r="AM24" s="9">
        <v>24</v>
      </c>
      <c r="AN24" s="10">
        <v>2.9</v>
      </c>
      <c r="AO24" s="9">
        <v>110</v>
      </c>
      <c r="AP24" s="10">
        <v>8.8000000000000007</v>
      </c>
      <c r="AQ24" s="9">
        <v>6.1</v>
      </c>
      <c r="AR24" s="9">
        <v>580000</v>
      </c>
      <c r="AS24" s="10">
        <v>2.1</v>
      </c>
      <c r="AT24" s="9">
        <v>75</v>
      </c>
      <c r="AU24" s="11">
        <v>0.26</v>
      </c>
      <c r="AV24" s="13">
        <v>0.05</v>
      </c>
      <c r="AW24" s="9">
        <v>18</v>
      </c>
      <c r="AX24" s="9">
        <v>2400</v>
      </c>
      <c r="AY24" s="11">
        <v>0.51</v>
      </c>
      <c r="AZ24" s="11">
        <v>0.1</v>
      </c>
      <c r="BA24" s="10">
        <v>4.8</v>
      </c>
      <c r="BB24" s="9">
        <v>130</v>
      </c>
      <c r="BC24" s="9">
        <v>14</v>
      </c>
      <c r="BD24" s="10">
        <v>6.3</v>
      </c>
      <c r="BE24" s="11">
        <v>0.78</v>
      </c>
      <c r="BF24" s="9">
        <v>110</v>
      </c>
      <c r="BG24" s="9">
        <v>100</v>
      </c>
      <c r="BH24" s="9"/>
    </row>
    <row r="25" spans="1:60" x14ac:dyDescent="0.2">
      <c r="A25" t="s">
        <v>99</v>
      </c>
      <c r="B25" s="8">
        <v>9.6600000000000005E-2</v>
      </c>
      <c r="C25" s="42" t="s">
        <v>80</v>
      </c>
      <c r="D25" s="42" t="s">
        <v>78</v>
      </c>
      <c r="E25" s="52">
        <v>29.35</v>
      </c>
      <c r="F25" s="52">
        <v>47.18</v>
      </c>
      <c r="G25" s="9">
        <v>20</v>
      </c>
      <c r="H25">
        <v>1.03</v>
      </c>
      <c r="I25" s="11">
        <v>0.43</v>
      </c>
      <c r="J25" s="11">
        <v>20.72</v>
      </c>
      <c r="K25" s="9">
        <v>52000</v>
      </c>
      <c r="L25" s="9">
        <v>410</v>
      </c>
      <c r="M25" s="10">
        <v>2.2000000000000002</v>
      </c>
      <c r="N25" s="10">
        <v>1.1000000000000001</v>
      </c>
      <c r="O25" s="9">
        <v>4200</v>
      </c>
      <c r="P25" s="11">
        <v>0.15</v>
      </c>
      <c r="Q25" s="9">
        <v>27</v>
      </c>
      <c r="R25" s="9">
        <v>13</v>
      </c>
      <c r="S25" s="9">
        <v>39</v>
      </c>
      <c r="T25">
        <v>37800</v>
      </c>
      <c r="U25" s="9">
        <v>63</v>
      </c>
      <c r="V25" s="10">
        <v>1.5</v>
      </c>
      <c r="W25" s="11">
        <v>0.89</v>
      </c>
      <c r="X25" s="11">
        <v>0.28000000000000003</v>
      </c>
      <c r="Y25" s="9">
        <v>51000</v>
      </c>
      <c r="Z25" s="10">
        <v>1.8</v>
      </c>
      <c r="AA25" s="10">
        <v>1.8</v>
      </c>
      <c r="AB25" s="11">
        <v>0.28000000000000003</v>
      </c>
      <c r="AC25">
        <v>15000</v>
      </c>
      <c r="AD25" s="9">
        <v>15</v>
      </c>
      <c r="AE25" s="9">
        <v>110</v>
      </c>
      <c r="AF25" s="11">
        <v>0.19</v>
      </c>
      <c r="AG25" s="9">
        <v>13000</v>
      </c>
      <c r="AH25" s="9">
        <v>680</v>
      </c>
      <c r="AI25" s="9">
        <v>13</v>
      </c>
      <c r="AJ25" s="9">
        <v>6300</v>
      </c>
      <c r="AK25" s="9">
        <v>11</v>
      </c>
      <c r="AL25" s="9">
        <v>27</v>
      </c>
      <c r="AM25" s="9">
        <v>28</v>
      </c>
      <c r="AN25" s="10">
        <v>2.9</v>
      </c>
      <c r="AO25" s="9">
        <v>110</v>
      </c>
      <c r="AP25" s="10">
        <v>8.6999999999999993</v>
      </c>
      <c r="AQ25" s="9">
        <v>6.8</v>
      </c>
      <c r="AR25" s="9">
        <v>550000</v>
      </c>
      <c r="AS25" s="10">
        <v>2.2000000000000002</v>
      </c>
      <c r="AT25" s="9">
        <v>75</v>
      </c>
      <c r="AU25" s="11">
        <v>0.27</v>
      </c>
      <c r="AV25" s="10">
        <v>0.19</v>
      </c>
      <c r="AW25" s="9">
        <v>15</v>
      </c>
      <c r="AX25" s="9">
        <v>3200</v>
      </c>
      <c r="AY25" s="11">
        <v>0.71</v>
      </c>
      <c r="AZ25" s="11">
        <v>0.12</v>
      </c>
      <c r="BA25" s="10">
        <v>5.7</v>
      </c>
      <c r="BB25" s="9">
        <v>150</v>
      </c>
      <c r="BC25" s="9">
        <v>17</v>
      </c>
      <c r="BD25" s="10">
        <v>7</v>
      </c>
      <c r="BE25" s="11">
        <v>0.97</v>
      </c>
      <c r="BF25" s="9">
        <v>170</v>
      </c>
      <c r="BG25" s="9">
        <v>130</v>
      </c>
      <c r="BH25" s="9"/>
    </row>
    <row r="26" spans="1:60" x14ac:dyDescent="0.2">
      <c r="A26" t="s">
        <v>100</v>
      </c>
      <c r="B26" s="22">
        <v>9.8000000000000004E-2</v>
      </c>
      <c r="C26" s="43" t="s">
        <v>84</v>
      </c>
      <c r="D26" s="42" t="s">
        <v>78</v>
      </c>
      <c r="E26" s="52">
        <v>30.33</v>
      </c>
      <c r="F26" s="52">
        <v>48.79</v>
      </c>
      <c r="G26" s="24">
        <v>9</v>
      </c>
      <c r="H26">
        <v>1.39</v>
      </c>
      <c r="I26" s="28">
        <v>1.27</v>
      </c>
      <c r="J26" s="28">
        <v>19.920000000000002</v>
      </c>
      <c r="K26" s="24">
        <v>45000</v>
      </c>
      <c r="L26" s="24">
        <v>360</v>
      </c>
      <c r="M26" s="26">
        <v>1.6</v>
      </c>
      <c r="N26" s="28">
        <v>0.91</v>
      </c>
      <c r="O26" s="24">
        <v>2900</v>
      </c>
      <c r="P26" s="28">
        <v>0.28999999999999998</v>
      </c>
      <c r="Q26" s="24">
        <v>24</v>
      </c>
      <c r="R26" s="26">
        <v>8.5</v>
      </c>
      <c r="S26" s="24">
        <v>29</v>
      </c>
      <c r="T26">
        <v>33600</v>
      </c>
      <c r="U26" s="24">
        <v>100</v>
      </c>
      <c r="V26" s="26">
        <v>1.1000000000000001</v>
      </c>
      <c r="W26" s="28">
        <v>0.62</v>
      </c>
      <c r="X26" s="28">
        <v>0.28000000000000003</v>
      </c>
      <c r="Y26" s="24">
        <v>39000</v>
      </c>
      <c r="Z26" s="26">
        <v>1.6</v>
      </c>
      <c r="AA26" s="26">
        <v>1.3</v>
      </c>
      <c r="AB26" s="28">
        <v>0.22</v>
      </c>
      <c r="AC26">
        <v>11600</v>
      </c>
      <c r="AD26" s="24">
        <v>16</v>
      </c>
      <c r="AE26" s="24">
        <v>79</v>
      </c>
      <c r="AF26" s="28">
        <v>0.11</v>
      </c>
      <c r="AG26" s="24">
        <v>9800</v>
      </c>
      <c r="AH26" s="24">
        <v>570</v>
      </c>
      <c r="AI26" s="24">
        <v>17</v>
      </c>
      <c r="AJ26" s="24">
        <v>5000</v>
      </c>
      <c r="AK26" s="24">
        <v>10</v>
      </c>
      <c r="AL26" s="24">
        <v>20</v>
      </c>
      <c r="AM26" s="24">
        <v>25</v>
      </c>
      <c r="AN26" s="26">
        <v>2.7</v>
      </c>
      <c r="AO26" s="24">
        <v>110</v>
      </c>
      <c r="AP26" s="26">
        <v>6.7</v>
      </c>
      <c r="AQ26" s="24">
        <v>6.9</v>
      </c>
      <c r="AR26" s="24">
        <v>590000</v>
      </c>
      <c r="AS26" s="26">
        <v>2</v>
      </c>
      <c r="AT26" s="24">
        <v>70</v>
      </c>
      <c r="AU26" s="28">
        <v>0.21</v>
      </c>
      <c r="AV26" s="26">
        <v>0.2</v>
      </c>
      <c r="AW26" s="24">
        <v>14</v>
      </c>
      <c r="AX26" s="24">
        <v>2200</v>
      </c>
      <c r="AY26" s="28">
        <v>0.57999999999999996</v>
      </c>
      <c r="AZ26" s="28">
        <v>8.4000000000000005E-2</v>
      </c>
      <c r="BA26" s="26">
        <v>8.5</v>
      </c>
      <c r="BB26" s="24">
        <v>130</v>
      </c>
      <c r="BC26" s="24">
        <v>15</v>
      </c>
      <c r="BD26" s="26">
        <v>5.6</v>
      </c>
      <c r="BE26" s="28">
        <v>0.65</v>
      </c>
      <c r="BF26" s="24">
        <v>130</v>
      </c>
      <c r="BG26" s="24">
        <v>110</v>
      </c>
      <c r="BH26" s="24"/>
    </row>
    <row r="27" spans="1:60" x14ac:dyDescent="0.2">
      <c r="A27" s="21" t="s">
        <v>101</v>
      </c>
      <c r="B27" s="23">
        <v>9.8299999999999998E-2</v>
      </c>
      <c r="C27" s="45" t="s">
        <v>80</v>
      </c>
      <c r="D27" s="42" t="s">
        <v>78</v>
      </c>
      <c r="E27" s="52">
        <v>31.05</v>
      </c>
      <c r="F27" s="52">
        <v>49.94</v>
      </c>
      <c r="G27" s="25">
        <v>45</v>
      </c>
      <c r="H27" s="7">
        <v>0.7</v>
      </c>
      <c r="I27" s="30">
        <v>0.09</v>
      </c>
      <c r="J27" s="30">
        <v>23.39</v>
      </c>
      <c r="K27" s="25">
        <v>68100</v>
      </c>
      <c r="L27" s="25">
        <v>650</v>
      </c>
      <c r="M27" s="27">
        <v>2.63</v>
      </c>
      <c r="N27" s="27">
        <v>1.1599999999999999</v>
      </c>
      <c r="O27" s="25">
        <v>7300</v>
      </c>
      <c r="P27" s="30">
        <v>0.13</v>
      </c>
      <c r="Q27" s="25">
        <v>27.61</v>
      </c>
      <c r="R27" s="25">
        <v>15.98</v>
      </c>
      <c r="S27" s="25">
        <v>35.770000000000003</v>
      </c>
      <c r="T27" s="21">
        <v>35100</v>
      </c>
      <c r="U27" s="25">
        <v>65.040000000000006</v>
      </c>
      <c r="V27" s="27">
        <v>1.38</v>
      </c>
      <c r="W27" s="27">
        <v>1.01</v>
      </c>
      <c r="X27" s="30">
        <v>0.31</v>
      </c>
      <c r="Y27" s="25">
        <v>51200</v>
      </c>
      <c r="Z27" s="27">
        <v>2</v>
      </c>
      <c r="AA27" s="27">
        <v>1.65</v>
      </c>
      <c r="AB27" s="30">
        <v>0.28999999999999998</v>
      </c>
      <c r="AC27" s="21">
        <v>18500</v>
      </c>
      <c r="AD27" s="25">
        <v>16.97</v>
      </c>
      <c r="AE27" s="25">
        <v>137.47999999999999</v>
      </c>
      <c r="AF27" s="30">
        <v>0.14000000000000001</v>
      </c>
      <c r="AG27" s="25">
        <v>17200</v>
      </c>
      <c r="AH27" s="25">
        <v>770</v>
      </c>
      <c r="AI27" s="25">
        <v>3.67</v>
      </c>
      <c r="AJ27" s="25">
        <v>10600</v>
      </c>
      <c r="AK27" s="25">
        <v>12.65</v>
      </c>
      <c r="AL27" s="25">
        <v>29.09</v>
      </c>
      <c r="AM27" s="25">
        <v>26.76</v>
      </c>
      <c r="AN27" s="27">
        <v>3.25</v>
      </c>
      <c r="AO27" s="25">
        <v>139.47</v>
      </c>
      <c r="AP27" s="27">
        <v>5.09</v>
      </c>
      <c r="AQ27" s="25">
        <v>5.71</v>
      </c>
      <c r="AR27" s="25">
        <v>578000</v>
      </c>
      <c r="AS27" s="27">
        <v>2.33</v>
      </c>
      <c r="AT27" s="25">
        <v>118.65</v>
      </c>
      <c r="AU27" s="30">
        <v>0.28000000000000003</v>
      </c>
      <c r="AV27" s="27">
        <v>0.2</v>
      </c>
      <c r="AW27" s="25">
        <v>17.559999999999999</v>
      </c>
      <c r="AX27" s="25">
        <v>3510</v>
      </c>
      <c r="AY27" s="30">
        <v>0.96</v>
      </c>
      <c r="AZ27" s="30">
        <v>0.11</v>
      </c>
      <c r="BA27" s="27">
        <v>3.74</v>
      </c>
      <c r="BB27" s="25">
        <v>140.19</v>
      </c>
      <c r="BC27" s="25">
        <v>11.07</v>
      </c>
      <c r="BD27" s="27">
        <v>6.35</v>
      </c>
      <c r="BE27" s="30">
        <v>0.87</v>
      </c>
      <c r="BF27" s="25">
        <v>160</v>
      </c>
      <c r="BG27" s="25">
        <v>117.63</v>
      </c>
      <c r="BH27" s="25"/>
    </row>
    <row r="28" spans="1:60" x14ac:dyDescent="0.2">
      <c r="A28" s="59" t="s">
        <v>102</v>
      </c>
      <c r="B28" s="61">
        <v>9.74E-2</v>
      </c>
      <c r="C28" s="60" t="s">
        <v>80</v>
      </c>
      <c r="D28" s="63" t="s">
        <v>78</v>
      </c>
      <c r="E28" s="64">
        <v>32.65</v>
      </c>
      <c r="F28" s="64">
        <v>52.46</v>
      </c>
      <c r="G28" s="65">
        <v>17</v>
      </c>
      <c r="H28" s="67">
        <v>0.9</v>
      </c>
      <c r="I28" s="67">
        <v>1.8</v>
      </c>
      <c r="J28" s="67">
        <v>25.52</v>
      </c>
      <c r="K28" s="65">
        <v>67100</v>
      </c>
      <c r="L28" s="65">
        <v>690</v>
      </c>
      <c r="M28" s="69">
        <v>2.29</v>
      </c>
      <c r="N28" s="69">
        <v>1.08</v>
      </c>
      <c r="O28" s="65">
        <v>10400</v>
      </c>
      <c r="P28" s="67">
        <v>0.11</v>
      </c>
      <c r="Q28" s="65">
        <v>34.549999999999997</v>
      </c>
      <c r="R28" s="65">
        <v>18.350000000000001</v>
      </c>
      <c r="S28" s="65">
        <v>40.19</v>
      </c>
      <c r="T28" s="59">
        <v>38800</v>
      </c>
      <c r="U28" s="65">
        <v>80.67</v>
      </c>
      <c r="V28" s="69">
        <v>1.97</v>
      </c>
      <c r="W28" s="69">
        <v>1.46</v>
      </c>
      <c r="X28" s="67">
        <v>0.46</v>
      </c>
      <c r="Y28" s="65">
        <v>52500</v>
      </c>
      <c r="Z28" s="69">
        <v>2.74</v>
      </c>
      <c r="AA28" s="69">
        <v>1.33</v>
      </c>
      <c r="AB28" s="67">
        <v>0.4</v>
      </c>
      <c r="AC28" s="59">
        <v>21900</v>
      </c>
      <c r="AD28" s="65">
        <v>19.98</v>
      </c>
      <c r="AE28" s="65">
        <v>174.78</v>
      </c>
      <c r="AF28" s="67">
        <v>0.2</v>
      </c>
      <c r="AG28" s="65">
        <v>23000</v>
      </c>
      <c r="AH28" s="65">
        <v>800</v>
      </c>
      <c r="AI28" s="65">
        <v>8.66</v>
      </c>
      <c r="AJ28" s="65">
        <v>10200</v>
      </c>
      <c r="AK28" s="65">
        <v>14.68</v>
      </c>
      <c r="AL28" s="65">
        <v>32.25</v>
      </c>
      <c r="AM28" s="65">
        <v>26.24</v>
      </c>
      <c r="AN28" s="69">
        <v>3.78</v>
      </c>
      <c r="AO28" s="65">
        <v>171.49</v>
      </c>
      <c r="AP28" s="65">
        <v>31.87</v>
      </c>
      <c r="AQ28" s="65">
        <v>9.1199999999999992</v>
      </c>
      <c r="AR28" s="65">
        <v>491000</v>
      </c>
      <c r="AS28" s="69">
        <v>3</v>
      </c>
      <c r="AT28" s="65">
        <v>173.94</v>
      </c>
      <c r="AU28" s="67">
        <v>0.39</v>
      </c>
      <c r="AV28" s="69">
        <v>0.2</v>
      </c>
      <c r="AW28" s="65">
        <v>24.78</v>
      </c>
      <c r="AX28" s="65">
        <v>3860</v>
      </c>
      <c r="AY28" s="69">
        <v>1</v>
      </c>
      <c r="AZ28" s="67">
        <v>0.16</v>
      </c>
      <c r="BA28" s="65">
        <v>15.55</v>
      </c>
      <c r="BB28" s="65">
        <v>172.18</v>
      </c>
      <c r="BC28" s="69">
        <v>7.52</v>
      </c>
      <c r="BD28" s="69">
        <v>9.76</v>
      </c>
      <c r="BE28" s="69">
        <v>1.25</v>
      </c>
      <c r="BF28" s="65">
        <v>170</v>
      </c>
      <c r="BG28" s="65">
        <v>97.49</v>
      </c>
      <c r="BH28" s="65"/>
    </row>
    <row r="29" spans="1:60" s="59" customFormat="1" x14ac:dyDescent="0.2">
      <c r="A29"/>
      <c r="B29"/>
      <c r="C29" s="46"/>
      <c r="D29" s="46"/>
      <c r="E29" s="46"/>
      <c r="F29" s="46"/>
      <c r="G29" s="54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</row>
    <row r="30" spans="1:60" x14ac:dyDescent="0.2">
      <c r="G30" s="54"/>
    </row>
    <row r="31" spans="1:60" x14ac:dyDescent="0.2">
      <c r="G31" s="54"/>
    </row>
    <row r="32" spans="1:60" x14ac:dyDescent="0.2">
      <c r="G32" s="54"/>
    </row>
  </sheetData>
  <printOptions verticalCentered="1"/>
  <pageMargins left="0.25" right="0.25" top="0.25" bottom="0.25" header="0.5" footer="0.5"/>
  <pageSetup scale="72" fitToWidth="2" fitToHeight="2" pageOrder="overThenDown" orientation="landscape" horizontalDpi="300" verticalDpi="300" r:id="rId1"/>
  <headerFooter alignWithMargins="0">
    <oddHeader>&amp;Llois &amp;CPage &amp;P&amp;R&amp;D</oddHeader>
    <oddFooter>&amp;C&amp;F: &amp;A, &amp;D @ &amp;T -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0"/>
  <sheetViews>
    <sheetView workbookViewId="0">
      <selection activeCell="J29" sqref="J29"/>
    </sheetView>
  </sheetViews>
  <sheetFormatPr defaultRowHeight="12.75" x14ac:dyDescent="0.2"/>
  <cols>
    <col min="1" max="29" width="9.33203125" style="79"/>
  </cols>
  <sheetData>
    <row r="1" spans="1:29" x14ac:dyDescent="0.2">
      <c r="A1" s="74" t="s">
        <v>0</v>
      </c>
      <c r="B1" s="75" t="s">
        <v>57</v>
      </c>
      <c r="C1" s="75" t="s">
        <v>58</v>
      </c>
      <c r="D1" s="75" t="s">
        <v>59</v>
      </c>
      <c r="E1" s="75" t="s">
        <v>58</v>
      </c>
      <c r="F1" s="75" t="s">
        <v>58</v>
      </c>
      <c r="G1" s="75" t="s">
        <v>60</v>
      </c>
      <c r="H1" s="75" t="s">
        <v>60</v>
      </c>
      <c r="I1" s="75" t="s">
        <v>60</v>
      </c>
      <c r="J1" s="75" t="s">
        <v>60</v>
      </c>
      <c r="K1" s="75" t="s">
        <v>60</v>
      </c>
      <c r="L1" s="75" t="s">
        <v>60</v>
      </c>
      <c r="M1" s="75" t="s">
        <v>60</v>
      </c>
      <c r="N1" s="75" t="s">
        <v>60</v>
      </c>
      <c r="O1" s="75" t="s">
        <v>60</v>
      </c>
      <c r="P1" s="75" t="s">
        <v>60</v>
      </c>
      <c r="Q1" s="75" t="s">
        <v>60</v>
      </c>
      <c r="R1" s="75" t="s">
        <v>60</v>
      </c>
      <c r="S1" s="75" t="s">
        <v>60</v>
      </c>
      <c r="T1" s="75" t="s">
        <v>60</v>
      </c>
      <c r="U1" s="75" t="s">
        <v>60</v>
      </c>
      <c r="V1" s="75" t="s">
        <v>60</v>
      </c>
      <c r="W1" s="75" t="s">
        <v>62</v>
      </c>
      <c r="X1" s="75" t="s">
        <v>62</v>
      </c>
      <c r="Y1" s="75" t="s">
        <v>62</v>
      </c>
      <c r="Z1" s="75" t="s">
        <v>62</v>
      </c>
      <c r="AA1" s="75" t="s">
        <v>62</v>
      </c>
      <c r="AB1" s="75" t="s">
        <v>62</v>
      </c>
      <c r="AC1" s="76"/>
    </row>
    <row r="2" spans="1:29" x14ac:dyDescent="0.2">
      <c r="A2" s="77" t="s">
        <v>2</v>
      </c>
      <c r="B2" s="78">
        <v>4</v>
      </c>
      <c r="C2" s="78">
        <v>8</v>
      </c>
      <c r="D2" s="78">
        <v>10.07</v>
      </c>
      <c r="E2" s="78">
        <v>11</v>
      </c>
      <c r="F2" s="78">
        <v>12</v>
      </c>
      <c r="G2" s="81">
        <v>13.6</v>
      </c>
      <c r="H2" s="81">
        <v>15.8</v>
      </c>
      <c r="I2" s="78">
        <v>18.809999999999999</v>
      </c>
      <c r="J2" s="78">
        <v>22.16</v>
      </c>
      <c r="K2" s="78">
        <v>24.76</v>
      </c>
      <c r="L2" s="81">
        <v>25.2</v>
      </c>
      <c r="M2" s="81">
        <v>27.3</v>
      </c>
      <c r="N2" s="78">
        <v>28.74</v>
      </c>
      <c r="O2" s="78">
        <v>29.28</v>
      </c>
      <c r="P2" s="78">
        <v>30.02</v>
      </c>
      <c r="Q2" s="78">
        <v>31.79</v>
      </c>
      <c r="R2" s="81">
        <v>35</v>
      </c>
      <c r="S2" s="78">
        <v>37.46</v>
      </c>
      <c r="T2" s="78">
        <v>38.78</v>
      </c>
      <c r="U2" s="78">
        <v>41.07</v>
      </c>
      <c r="V2" s="78">
        <v>42.56</v>
      </c>
      <c r="W2" s="78">
        <v>45.29</v>
      </c>
      <c r="X2" s="78">
        <v>46.34</v>
      </c>
      <c r="Y2" s="78">
        <v>47.18</v>
      </c>
      <c r="Z2" s="78">
        <v>48.79</v>
      </c>
      <c r="AA2" s="78">
        <v>49.94</v>
      </c>
      <c r="AB2" s="78">
        <v>52.46</v>
      </c>
    </row>
    <row r="3" spans="1:29" x14ac:dyDescent="0.2">
      <c r="A3" s="80" t="s">
        <v>1</v>
      </c>
      <c r="B3" s="78">
        <v>5.65</v>
      </c>
      <c r="C3" s="78">
        <v>8.15</v>
      </c>
      <c r="D3" s="78">
        <v>6.27</v>
      </c>
      <c r="E3" s="78">
        <v>11.02</v>
      </c>
      <c r="F3" s="78">
        <v>12.95</v>
      </c>
      <c r="G3" s="78">
        <v>5.91</v>
      </c>
      <c r="H3" s="78">
        <v>6.42</v>
      </c>
      <c r="I3" s="78">
        <v>10.199999999999999</v>
      </c>
      <c r="J3" s="78">
        <v>13.63</v>
      </c>
      <c r="K3" s="78">
        <v>15.96</v>
      </c>
      <c r="L3" s="78">
        <v>16.32</v>
      </c>
      <c r="M3" s="78">
        <v>18.02</v>
      </c>
      <c r="N3" s="78">
        <v>19.12</v>
      </c>
      <c r="O3" s="78">
        <v>19.52</v>
      </c>
      <c r="P3" s="78">
        <v>20.07</v>
      </c>
      <c r="Q3" s="78">
        <v>21.32</v>
      </c>
      <c r="R3" s="78">
        <v>23.47</v>
      </c>
      <c r="S3" s="78">
        <v>25.02</v>
      </c>
      <c r="T3" s="78">
        <v>25.82</v>
      </c>
      <c r="U3" s="78">
        <v>27.17</v>
      </c>
      <c r="V3" s="78">
        <v>28.02</v>
      </c>
      <c r="W3" s="78">
        <v>28.2</v>
      </c>
      <c r="X3" s="78">
        <v>28.84</v>
      </c>
      <c r="Y3" s="78">
        <v>29.35</v>
      </c>
      <c r="Z3" s="78">
        <v>30.33</v>
      </c>
      <c r="AA3" s="78">
        <v>31.05</v>
      </c>
      <c r="AB3" s="78">
        <v>32.65</v>
      </c>
    </row>
    <row r="4" spans="1:29" x14ac:dyDescent="0.2">
      <c r="A4" s="77" t="s">
        <v>4</v>
      </c>
      <c r="B4" s="78"/>
      <c r="C4" s="78"/>
      <c r="D4" s="78"/>
      <c r="E4" s="78"/>
      <c r="F4" s="78"/>
      <c r="G4" s="78">
        <v>4</v>
      </c>
      <c r="H4" s="78">
        <v>24</v>
      </c>
      <c r="I4" s="78">
        <v>21</v>
      </c>
      <c r="J4" s="78">
        <v>34</v>
      </c>
      <c r="K4" s="78">
        <v>8</v>
      </c>
      <c r="L4" s="78">
        <v>24</v>
      </c>
      <c r="M4" s="78">
        <v>14</v>
      </c>
      <c r="N4" s="78">
        <v>8</v>
      </c>
      <c r="O4" s="78">
        <v>2</v>
      </c>
      <c r="P4" s="78">
        <v>2</v>
      </c>
      <c r="Q4" s="78">
        <v>2</v>
      </c>
      <c r="R4" s="78">
        <v>3</v>
      </c>
      <c r="S4" s="78">
        <v>12</v>
      </c>
      <c r="T4" s="78">
        <v>7</v>
      </c>
      <c r="U4" s="78">
        <v>16</v>
      </c>
      <c r="V4" s="78">
        <v>16</v>
      </c>
      <c r="W4" s="78">
        <v>38</v>
      </c>
      <c r="X4" s="78">
        <v>10</v>
      </c>
      <c r="Y4" s="78">
        <v>20</v>
      </c>
      <c r="Z4" s="78">
        <v>9</v>
      </c>
      <c r="AA4" s="78">
        <v>45</v>
      </c>
      <c r="AB4" s="78">
        <v>17</v>
      </c>
    </row>
    <row r="5" spans="1:29" x14ac:dyDescent="0.2">
      <c r="A5" s="77" t="s">
        <v>5</v>
      </c>
      <c r="B5" s="78"/>
      <c r="C5" s="78"/>
      <c r="D5" s="78">
        <v>2.75</v>
      </c>
      <c r="E5" s="78"/>
      <c r="F5" s="78"/>
      <c r="G5" s="78">
        <v>1.25</v>
      </c>
      <c r="H5" s="81">
        <v>0.3</v>
      </c>
      <c r="I5" s="78">
        <v>0.23</v>
      </c>
      <c r="J5" s="78">
        <v>0.23</v>
      </c>
      <c r="K5" s="78">
        <v>1.31</v>
      </c>
      <c r="L5" s="78">
        <v>0.34</v>
      </c>
      <c r="M5" s="78">
        <v>2.14</v>
      </c>
      <c r="N5" s="78">
        <v>2.15</v>
      </c>
      <c r="O5" s="78">
        <v>2.94</v>
      </c>
      <c r="P5" s="78">
        <v>2.87</v>
      </c>
      <c r="Q5" s="78">
        <v>2.78</v>
      </c>
      <c r="R5" s="78">
        <v>1.32</v>
      </c>
      <c r="S5" s="78">
        <v>1.02</v>
      </c>
      <c r="T5" s="78">
        <v>2.65</v>
      </c>
      <c r="U5" s="78">
        <v>1.33</v>
      </c>
      <c r="V5" s="78">
        <v>1.24</v>
      </c>
      <c r="W5" s="78">
        <v>0.97</v>
      </c>
      <c r="X5" s="78">
        <v>1.82</v>
      </c>
      <c r="Y5" s="78">
        <v>1.03</v>
      </c>
      <c r="Z5" s="78">
        <v>1.39</v>
      </c>
      <c r="AA5" s="78">
        <v>0.7</v>
      </c>
      <c r="AB5" s="78">
        <v>0.9</v>
      </c>
    </row>
    <row r="6" spans="1:29" x14ac:dyDescent="0.2">
      <c r="A6" s="77" t="s">
        <v>6</v>
      </c>
      <c r="B6" s="78"/>
      <c r="C6" s="78"/>
      <c r="D6" s="81">
        <v>0.112</v>
      </c>
      <c r="E6" s="78"/>
      <c r="F6" s="78"/>
      <c r="G6" s="78">
        <v>0.03</v>
      </c>
      <c r="H6" s="78">
        <v>0.02</v>
      </c>
      <c r="I6" s="78">
        <v>0.05</v>
      </c>
      <c r="J6" s="78">
        <v>0.25</v>
      </c>
      <c r="K6" s="78">
        <v>0.62</v>
      </c>
      <c r="L6" s="78">
        <v>0.06</v>
      </c>
      <c r="M6" s="78">
        <v>0.67</v>
      </c>
      <c r="N6" s="78">
        <v>1.51</v>
      </c>
      <c r="O6" s="78">
        <v>2.0499999999999998</v>
      </c>
      <c r="P6" s="78">
        <v>2.34</v>
      </c>
      <c r="Q6" s="78">
        <v>0.31</v>
      </c>
      <c r="R6" s="78">
        <v>0.02</v>
      </c>
      <c r="S6" s="78">
        <v>0.86</v>
      </c>
      <c r="T6" s="78">
        <v>1.04</v>
      </c>
      <c r="U6" s="81">
        <v>0.6</v>
      </c>
      <c r="V6" s="78">
        <v>7.0000000000000007E-2</v>
      </c>
      <c r="W6" s="78">
        <v>0.43</v>
      </c>
      <c r="X6" s="78">
        <v>0.31</v>
      </c>
      <c r="Y6" s="78">
        <v>0.43</v>
      </c>
      <c r="Z6" s="78">
        <v>1.27</v>
      </c>
      <c r="AA6" s="78">
        <v>0.09</v>
      </c>
      <c r="AB6" s="78">
        <v>1.8</v>
      </c>
    </row>
    <row r="7" spans="1:29" ht="14.25" x14ac:dyDescent="0.2">
      <c r="A7" s="82" t="s">
        <v>103</v>
      </c>
      <c r="B7" s="78"/>
      <c r="C7" s="78"/>
      <c r="D7" s="78">
        <v>23.18</v>
      </c>
      <c r="E7" s="78"/>
      <c r="F7" s="78"/>
      <c r="G7" s="78">
        <v>27.77</v>
      </c>
      <c r="H7" s="81">
        <v>23</v>
      </c>
      <c r="I7" s="78">
        <v>20.77</v>
      </c>
      <c r="J7" s="81">
        <v>22.6</v>
      </c>
      <c r="K7" s="78">
        <v>20.34</v>
      </c>
      <c r="L7" s="78">
        <v>24.25</v>
      </c>
      <c r="M7" s="78">
        <v>21.42</v>
      </c>
      <c r="N7" s="78">
        <v>22.78</v>
      </c>
      <c r="O7" s="81">
        <v>22.3</v>
      </c>
      <c r="P7" s="78">
        <v>21.58</v>
      </c>
      <c r="Q7" s="78">
        <v>20.14</v>
      </c>
      <c r="R7" s="78">
        <v>21.78</v>
      </c>
      <c r="S7" s="81">
        <v>20.399999999999999</v>
      </c>
      <c r="T7" s="78">
        <v>19.55</v>
      </c>
      <c r="U7" s="78">
        <v>19.71</v>
      </c>
      <c r="V7" s="78">
        <v>22.94</v>
      </c>
      <c r="W7" s="78">
        <v>21.24</v>
      </c>
      <c r="X7" s="78">
        <v>20.239999999999998</v>
      </c>
      <c r="Y7" s="78">
        <v>20.72</v>
      </c>
      <c r="Z7" s="78">
        <v>19.920000000000002</v>
      </c>
      <c r="AA7" s="78">
        <v>23.39</v>
      </c>
      <c r="AB7" s="78">
        <v>25.52</v>
      </c>
    </row>
    <row r="8" spans="1:29" x14ac:dyDescent="0.2">
      <c r="A8" s="83" t="s">
        <v>8</v>
      </c>
      <c r="B8" s="78">
        <v>43000</v>
      </c>
      <c r="C8" s="78">
        <v>62000</v>
      </c>
      <c r="D8" s="78">
        <v>34800</v>
      </c>
      <c r="E8" s="78">
        <v>49000</v>
      </c>
      <c r="F8" s="78">
        <v>43000</v>
      </c>
      <c r="G8" s="78">
        <v>57000</v>
      </c>
      <c r="H8" s="78">
        <v>72000</v>
      </c>
      <c r="I8" s="78">
        <v>82000</v>
      </c>
      <c r="J8" s="78">
        <v>83000</v>
      </c>
      <c r="K8" s="78">
        <v>66000</v>
      </c>
      <c r="L8" s="78">
        <v>77600</v>
      </c>
      <c r="M8" s="78">
        <v>42500</v>
      </c>
      <c r="N8" s="78">
        <v>47000</v>
      </c>
      <c r="O8" s="78">
        <v>26000</v>
      </c>
      <c r="P8" s="78">
        <v>26000</v>
      </c>
      <c r="Q8" s="78">
        <v>34000</v>
      </c>
      <c r="R8" s="78">
        <v>65800</v>
      </c>
      <c r="S8" s="78">
        <v>59000</v>
      </c>
      <c r="T8" s="78">
        <v>37000</v>
      </c>
      <c r="U8" s="78">
        <v>52000</v>
      </c>
      <c r="V8" s="78">
        <v>48000</v>
      </c>
      <c r="W8" s="78">
        <v>53000</v>
      </c>
      <c r="X8" s="78">
        <v>46000</v>
      </c>
      <c r="Y8" s="78">
        <v>52000</v>
      </c>
      <c r="Z8" s="78">
        <v>45000</v>
      </c>
      <c r="AA8" s="78">
        <v>68100</v>
      </c>
      <c r="AB8" s="78">
        <v>67100</v>
      </c>
    </row>
    <row r="9" spans="1:29" x14ac:dyDescent="0.2">
      <c r="A9" s="83" t="s">
        <v>9</v>
      </c>
      <c r="B9" s="78">
        <v>400</v>
      </c>
      <c r="C9" s="78">
        <v>590</v>
      </c>
      <c r="D9" s="78">
        <v>320</v>
      </c>
      <c r="E9" s="78">
        <v>300</v>
      </c>
      <c r="F9" s="78">
        <v>300</v>
      </c>
      <c r="G9" s="78">
        <v>500</v>
      </c>
      <c r="H9" s="78">
        <v>840</v>
      </c>
      <c r="I9" s="78">
        <v>930</v>
      </c>
      <c r="J9" s="78">
        <v>680</v>
      </c>
      <c r="K9" s="78">
        <v>730</v>
      </c>
      <c r="L9" s="78">
        <v>800</v>
      </c>
      <c r="M9" s="78">
        <v>440</v>
      </c>
      <c r="N9" s="78">
        <v>490</v>
      </c>
      <c r="O9" s="78">
        <v>290</v>
      </c>
      <c r="P9" s="78">
        <v>280</v>
      </c>
      <c r="Q9" s="78">
        <v>330</v>
      </c>
      <c r="R9" s="78">
        <v>650</v>
      </c>
      <c r="S9" s="78">
        <v>620</v>
      </c>
      <c r="T9" s="78">
        <v>370</v>
      </c>
      <c r="U9" s="78">
        <v>530</v>
      </c>
      <c r="V9" s="78">
        <v>490</v>
      </c>
      <c r="W9" s="78">
        <v>490</v>
      </c>
      <c r="X9" s="78">
        <v>350</v>
      </c>
      <c r="Y9" s="78">
        <v>410</v>
      </c>
      <c r="Z9" s="78">
        <v>360</v>
      </c>
      <c r="AA9" s="78">
        <v>650</v>
      </c>
      <c r="AB9" s="78">
        <v>690</v>
      </c>
    </row>
    <row r="10" spans="1:29" x14ac:dyDescent="0.2">
      <c r="A10" s="84" t="s">
        <v>10</v>
      </c>
      <c r="B10" s="78">
        <v>1.3</v>
      </c>
      <c r="C10" s="78">
        <v>1.8</v>
      </c>
      <c r="D10" s="85">
        <v>1.36</v>
      </c>
      <c r="E10" s="78">
        <v>1.6</v>
      </c>
      <c r="F10" s="78">
        <v>1.3</v>
      </c>
      <c r="G10" s="78">
        <v>1.9</v>
      </c>
      <c r="H10" s="78">
        <v>2.2999999999999998</v>
      </c>
      <c r="I10" s="78">
        <v>2.2999999999999998</v>
      </c>
      <c r="J10" s="78">
        <v>1.9</v>
      </c>
      <c r="K10" s="85">
        <v>1.7</v>
      </c>
      <c r="L10" s="85">
        <v>2.73</v>
      </c>
      <c r="M10" s="85">
        <v>1.42</v>
      </c>
      <c r="N10" s="78">
        <v>1.7</v>
      </c>
      <c r="O10" s="85">
        <v>0.86</v>
      </c>
      <c r="P10" s="78">
        <v>1.4</v>
      </c>
      <c r="Q10" s="78">
        <v>1.6</v>
      </c>
      <c r="R10" s="85">
        <v>1.81</v>
      </c>
      <c r="S10" s="78">
        <v>2.5</v>
      </c>
      <c r="T10" s="78">
        <v>1.5</v>
      </c>
      <c r="U10" s="78">
        <v>2.2000000000000002</v>
      </c>
      <c r="V10" s="78">
        <v>1.9</v>
      </c>
      <c r="W10" s="78">
        <v>1.9</v>
      </c>
      <c r="X10" s="78">
        <v>1.5</v>
      </c>
      <c r="Y10" s="78">
        <v>2.2000000000000002</v>
      </c>
      <c r="Z10" s="78">
        <v>1.6</v>
      </c>
      <c r="AA10" s="85">
        <v>2.63</v>
      </c>
      <c r="AB10" s="85">
        <v>2.29</v>
      </c>
    </row>
    <row r="11" spans="1:29" x14ac:dyDescent="0.2">
      <c r="A11" s="84" t="s">
        <v>11</v>
      </c>
      <c r="B11" s="78">
        <v>0.5</v>
      </c>
      <c r="C11" s="78">
        <v>0.5</v>
      </c>
      <c r="D11" s="85">
        <v>0.69</v>
      </c>
      <c r="E11" s="78">
        <v>0.8</v>
      </c>
      <c r="F11" s="78">
        <v>1</v>
      </c>
      <c r="G11" s="85">
        <v>1.7</v>
      </c>
      <c r="H11" s="78">
        <v>1.5</v>
      </c>
      <c r="I11" s="78">
        <v>1.1000000000000001</v>
      </c>
      <c r="J11" s="78">
        <v>2.2999999999999998</v>
      </c>
      <c r="K11" s="85">
        <v>0.88</v>
      </c>
      <c r="L11" s="85">
        <v>0.83</v>
      </c>
      <c r="M11" s="78">
        <v>0.9</v>
      </c>
      <c r="N11" s="78">
        <v>0.4</v>
      </c>
      <c r="O11" s="85">
        <v>0.39</v>
      </c>
      <c r="P11" s="85">
        <v>0.45</v>
      </c>
      <c r="Q11" s="85">
        <v>0.25</v>
      </c>
      <c r="R11" s="85">
        <v>0.57999999999999996</v>
      </c>
      <c r="S11" s="85">
        <v>0.73</v>
      </c>
      <c r="T11" s="85">
        <v>0.45</v>
      </c>
      <c r="U11" s="85">
        <v>0.88</v>
      </c>
      <c r="V11" s="85">
        <v>0.82</v>
      </c>
      <c r="W11" s="78">
        <v>1.1000000000000001</v>
      </c>
      <c r="X11" s="85">
        <v>0.91</v>
      </c>
      <c r="Y11" s="78">
        <v>1.1000000000000001</v>
      </c>
      <c r="Z11" s="85">
        <v>0.91</v>
      </c>
      <c r="AA11" s="85">
        <v>1.1599999999999999</v>
      </c>
      <c r="AB11" s="85">
        <v>1.08</v>
      </c>
    </row>
    <row r="12" spans="1:29" x14ac:dyDescent="0.2">
      <c r="A12" s="83" t="s">
        <v>12</v>
      </c>
      <c r="B12" s="78">
        <v>5400</v>
      </c>
      <c r="C12" s="78">
        <v>8400</v>
      </c>
      <c r="D12" s="78">
        <v>4300</v>
      </c>
      <c r="E12" s="78">
        <v>3600</v>
      </c>
      <c r="F12" s="78">
        <v>4200</v>
      </c>
      <c r="G12" s="78">
        <v>6100</v>
      </c>
      <c r="H12" s="78">
        <v>11000</v>
      </c>
      <c r="I12" s="78">
        <v>14000</v>
      </c>
      <c r="J12" s="78">
        <v>7800</v>
      </c>
      <c r="K12" s="78">
        <v>9900</v>
      </c>
      <c r="L12" s="78">
        <v>9700</v>
      </c>
      <c r="M12" s="78">
        <v>4600</v>
      </c>
      <c r="N12" s="78">
        <v>7000</v>
      </c>
      <c r="O12" s="78">
        <v>4500</v>
      </c>
      <c r="P12" s="78">
        <v>3800</v>
      </c>
      <c r="Q12" s="78">
        <v>4800</v>
      </c>
      <c r="R12" s="78">
        <v>9000</v>
      </c>
      <c r="S12" s="78">
        <v>11000</v>
      </c>
      <c r="T12" s="78">
        <v>5200</v>
      </c>
      <c r="U12" s="78">
        <v>10000</v>
      </c>
      <c r="V12" s="78">
        <v>6200</v>
      </c>
      <c r="W12" s="78">
        <v>4800</v>
      </c>
      <c r="X12" s="78">
        <v>3400</v>
      </c>
      <c r="Y12" s="78">
        <v>4200</v>
      </c>
      <c r="Z12" s="78">
        <v>2900</v>
      </c>
      <c r="AA12" s="78">
        <v>7300</v>
      </c>
      <c r="AB12" s="78">
        <v>10400</v>
      </c>
    </row>
    <row r="13" spans="1:29" x14ac:dyDescent="0.2">
      <c r="A13" s="84" t="s">
        <v>13</v>
      </c>
      <c r="B13" s="78">
        <v>0.05</v>
      </c>
      <c r="C13" s="78">
        <v>0.03</v>
      </c>
      <c r="D13" s="78">
        <v>0.16</v>
      </c>
      <c r="E13" s="81">
        <v>2.5000000000000001E-2</v>
      </c>
      <c r="F13" s="78">
        <v>0.04</v>
      </c>
      <c r="G13" s="78">
        <v>0.22</v>
      </c>
      <c r="H13" s="81">
        <v>0.51</v>
      </c>
      <c r="I13" s="81">
        <v>0.16</v>
      </c>
      <c r="J13" s="81">
        <v>0.25</v>
      </c>
      <c r="K13" s="81">
        <v>0.25</v>
      </c>
      <c r="L13" s="81">
        <v>0.22</v>
      </c>
      <c r="M13" s="78">
        <v>0.03</v>
      </c>
      <c r="N13" s="78" t="s">
        <v>61</v>
      </c>
      <c r="O13" s="81">
        <v>9.4E-2</v>
      </c>
      <c r="P13" s="78" t="s">
        <v>61</v>
      </c>
      <c r="Q13" s="78" t="s">
        <v>61</v>
      </c>
      <c r="R13" s="81">
        <v>4.4999999999999998E-2</v>
      </c>
      <c r="S13" s="78" t="s">
        <v>61</v>
      </c>
      <c r="T13" s="78" t="s">
        <v>61</v>
      </c>
      <c r="U13" s="78" t="s">
        <v>61</v>
      </c>
      <c r="V13" s="78" t="s">
        <v>61</v>
      </c>
      <c r="W13" s="78">
        <v>0.23</v>
      </c>
      <c r="X13" s="78">
        <v>0.18</v>
      </c>
      <c r="Y13" s="78">
        <v>0.15</v>
      </c>
      <c r="Z13" s="78">
        <v>0.28999999999999998</v>
      </c>
      <c r="AA13" s="78">
        <v>0.13</v>
      </c>
      <c r="AB13" s="78">
        <v>0.11</v>
      </c>
    </row>
    <row r="14" spans="1:29" x14ac:dyDescent="0.2">
      <c r="A14" s="84" t="s">
        <v>14</v>
      </c>
      <c r="B14" s="78">
        <v>30</v>
      </c>
      <c r="C14" s="78">
        <v>18</v>
      </c>
      <c r="D14" s="86">
        <v>19.45</v>
      </c>
      <c r="E14" s="78">
        <v>34</v>
      </c>
      <c r="F14" s="78">
        <v>35</v>
      </c>
      <c r="G14" s="78">
        <v>22</v>
      </c>
      <c r="H14" s="78">
        <v>31</v>
      </c>
      <c r="I14" s="78">
        <v>33</v>
      </c>
      <c r="J14" s="78">
        <v>37</v>
      </c>
      <c r="K14" s="78">
        <v>22</v>
      </c>
      <c r="L14" s="86">
        <v>33.5</v>
      </c>
      <c r="M14" s="86">
        <v>18.190000000000001</v>
      </c>
      <c r="N14" s="78">
        <v>29</v>
      </c>
      <c r="O14" s="78">
        <v>19</v>
      </c>
      <c r="P14" s="78">
        <v>21</v>
      </c>
      <c r="Q14" s="78">
        <v>17</v>
      </c>
      <c r="R14" s="86">
        <v>23.99</v>
      </c>
      <c r="S14" s="78">
        <v>22</v>
      </c>
      <c r="T14" s="78">
        <v>31</v>
      </c>
      <c r="U14" s="78">
        <v>28</v>
      </c>
      <c r="V14" s="78">
        <v>22</v>
      </c>
      <c r="W14" s="78">
        <v>30</v>
      </c>
      <c r="X14" s="78">
        <v>24</v>
      </c>
      <c r="Y14" s="78">
        <v>27</v>
      </c>
      <c r="Z14" s="78">
        <v>24</v>
      </c>
      <c r="AA14" s="86">
        <v>27.61</v>
      </c>
      <c r="AB14" s="86">
        <v>34.549999999999997</v>
      </c>
    </row>
    <row r="15" spans="1:29" x14ac:dyDescent="0.2">
      <c r="A15" s="84" t="s">
        <v>15</v>
      </c>
      <c r="B15" s="78">
        <v>14</v>
      </c>
      <c r="C15" s="78">
        <v>23</v>
      </c>
      <c r="D15" s="86">
        <v>8.49</v>
      </c>
      <c r="E15" s="78">
        <v>13</v>
      </c>
      <c r="F15" s="78">
        <v>12</v>
      </c>
      <c r="G15" s="78">
        <v>13</v>
      </c>
      <c r="H15" s="78">
        <v>20</v>
      </c>
      <c r="I15" s="78">
        <v>21</v>
      </c>
      <c r="J15" s="78">
        <v>31</v>
      </c>
      <c r="K15" s="78">
        <v>16</v>
      </c>
      <c r="L15" s="86">
        <v>27.64</v>
      </c>
      <c r="M15" s="86">
        <v>8.93</v>
      </c>
      <c r="N15" s="86">
        <v>9.6</v>
      </c>
      <c r="O15" s="86">
        <v>4.8</v>
      </c>
      <c r="P15" s="86">
        <v>5.0999999999999996</v>
      </c>
      <c r="Q15" s="86">
        <v>5.9</v>
      </c>
      <c r="R15" s="86">
        <v>12.09</v>
      </c>
      <c r="S15" s="78">
        <v>18</v>
      </c>
      <c r="T15" s="86">
        <v>8.1999999999999993</v>
      </c>
      <c r="U15" s="78">
        <v>13</v>
      </c>
      <c r="V15" s="78">
        <v>14</v>
      </c>
      <c r="W15" s="78">
        <v>13</v>
      </c>
      <c r="X15" s="86">
        <v>9.1999999999999993</v>
      </c>
      <c r="Y15" s="78">
        <v>13</v>
      </c>
      <c r="Z15" s="86">
        <v>8.5</v>
      </c>
      <c r="AA15" s="86">
        <v>15.98</v>
      </c>
      <c r="AB15" s="86">
        <v>18.350000000000001</v>
      </c>
    </row>
    <row r="16" spans="1:29" x14ac:dyDescent="0.2">
      <c r="A16" s="83" t="s">
        <v>16</v>
      </c>
      <c r="B16" s="78">
        <v>33</v>
      </c>
      <c r="C16" s="78">
        <v>43</v>
      </c>
      <c r="D16" s="86">
        <v>20.89</v>
      </c>
      <c r="E16" s="78">
        <v>38</v>
      </c>
      <c r="F16" s="78">
        <v>34</v>
      </c>
      <c r="G16" s="78">
        <v>29</v>
      </c>
      <c r="H16" s="78">
        <v>44</v>
      </c>
      <c r="I16" s="78">
        <v>34</v>
      </c>
      <c r="J16" s="78">
        <v>46</v>
      </c>
      <c r="K16" s="78">
        <v>29</v>
      </c>
      <c r="L16" s="86">
        <v>37.76</v>
      </c>
      <c r="M16" s="86">
        <v>23.19</v>
      </c>
      <c r="N16" s="78">
        <v>25</v>
      </c>
      <c r="O16" s="78">
        <v>21</v>
      </c>
      <c r="P16" s="78">
        <v>14</v>
      </c>
      <c r="Q16" s="78">
        <v>21</v>
      </c>
      <c r="R16" s="86">
        <v>21.84</v>
      </c>
      <c r="S16" s="78">
        <v>29</v>
      </c>
      <c r="T16" s="78">
        <v>18</v>
      </c>
      <c r="U16" s="78">
        <v>26</v>
      </c>
      <c r="V16" s="78">
        <v>33</v>
      </c>
      <c r="W16" s="78">
        <v>35</v>
      </c>
      <c r="X16" s="78">
        <v>30</v>
      </c>
      <c r="Y16" s="78">
        <v>39</v>
      </c>
      <c r="Z16" s="78">
        <v>29</v>
      </c>
      <c r="AA16" s="86">
        <v>35.770000000000003</v>
      </c>
      <c r="AB16" s="86">
        <v>40.19</v>
      </c>
    </row>
    <row r="17" spans="1:29" x14ac:dyDescent="0.2">
      <c r="A17" s="87" t="s">
        <v>17</v>
      </c>
      <c r="B17" s="78">
        <v>53400</v>
      </c>
      <c r="C17" s="78">
        <v>43000</v>
      </c>
      <c r="D17" s="78">
        <v>39100</v>
      </c>
      <c r="E17" s="78">
        <v>45000</v>
      </c>
      <c r="F17" s="78">
        <v>34000</v>
      </c>
      <c r="G17" s="78">
        <v>44700</v>
      </c>
      <c r="H17" s="78">
        <v>43500</v>
      </c>
      <c r="I17" s="78">
        <v>30300</v>
      </c>
      <c r="J17" s="78">
        <v>42500</v>
      </c>
      <c r="K17" s="78">
        <v>32700</v>
      </c>
      <c r="L17" s="78">
        <v>34800</v>
      </c>
      <c r="M17" s="78">
        <v>34300</v>
      </c>
      <c r="N17" s="78">
        <v>25800</v>
      </c>
      <c r="O17" s="78">
        <v>17400</v>
      </c>
      <c r="P17" s="78">
        <v>19200</v>
      </c>
      <c r="Q17" s="78">
        <v>19700</v>
      </c>
      <c r="R17" s="78">
        <v>33700</v>
      </c>
      <c r="S17" s="78">
        <v>28200</v>
      </c>
      <c r="T17" s="78">
        <v>26800</v>
      </c>
      <c r="U17" s="78">
        <v>23400</v>
      </c>
      <c r="V17" s="78">
        <v>26500</v>
      </c>
      <c r="W17" s="78">
        <v>29700</v>
      </c>
      <c r="X17" s="78">
        <v>28900</v>
      </c>
      <c r="Y17" s="78">
        <v>37800</v>
      </c>
      <c r="Z17" s="78">
        <v>33600</v>
      </c>
      <c r="AA17" s="78">
        <v>35100</v>
      </c>
      <c r="AB17" s="78">
        <v>38800</v>
      </c>
    </row>
    <row r="18" spans="1:29" x14ac:dyDescent="0.2">
      <c r="A18" s="84" t="s">
        <v>18</v>
      </c>
      <c r="B18" s="78">
        <v>84</v>
      </c>
      <c r="C18" s="78">
        <v>59</v>
      </c>
      <c r="D18" s="86">
        <v>76.06</v>
      </c>
      <c r="E18" s="78">
        <v>100</v>
      </c>
      <c r="F18" s="78">
        <v>93</v>
      </c>
      <c r="G18" s="78">
        <v>120</v>
      </c>
      <c r="H18" s="78">
        <v>71</v>
      </c>
      <c r="I18" s="78">
        <v>63</v>
      </c>
      <c r="J18" s="78">
        <v>130</v>
      </c>
      <c r="K18" s="78">
        <v>90</v>
      </c>
      <c r="L18" s="86">
        <v>73.11</v>
      </c>
      <c r="M18" s="86">
        <v>53.09</v>
      </c>
      <c r="N18" s="78">
        <v>93</v>
      </c>
      <c r="O18" s="78">
        <v>58</v>
      </c>
      <c r="P18" s="78">
        <v>90</v>
      </c>
      <c r="Q18" s="78">
        <v>57</v>
      </c>
      <c r="R18" s="86">
        <v>57.38</v>
      </c>
      <c r="S18" s="78">
        <v>58</v>
      </c>
      <c r="T18" s="78">
        <v>85</v>
      </c>
      <c r="U18" s="86">
        <v>120</v>
      </c>
      <c r="V18" s="78">
        <v>56</v>
      </c>
      <c r="W18" s="78">
        <v>110</v>
      </c>
      <c r="X18" s="78">
        <v>65</v>
      </c>
      <c r="Y18" s="78">
        <v>63</v>
      </c>
      <c r="Z18" s="78">
        <v>100</v>
      </c>
      <c r="AA18" s="86">
        <v>65.040000000000006</v>
      </c>
      <c r="AB18" s="86">
        <v>80.67</v>
      </c>
    </row>
    <row r="19" spans="1:29" x14ac:dyDescent="0.2">
      <c r="A19" s="84" t="s">
        <v>19</v>
      </c>
      <c r="B19" s="78">
        <v>1.7</v>
      </c>
      <c r="C19" s="85">
        <v>1.1000000000000001</v>
      </c>
      <c r="D19" s="85">
        <v>0.94</v>
      </c>
      <c r="E19" s="78">
        <v>1.6</v>
      </c>
      <c r="F19" s="78">
        <v>1.5</v>
      </c>
      <c r="G19" s="78">
        <v>1.2</v>
      </c>
      <c r="H19" s="78">
        <v>1.9</v>
      </c>
      <c r="I19" s="78">
        <v>1.9</v>
      </c>
      <c r="J19" s="78">
        <v>1.8</v>
      </c>
      <c r="K19" s="78">
        <v>1.3</v>
      </c>
      <c r="L19" s="85">
        <v>1.67</v>
      </c>
      <c r="M19" s="85">
        <v>1.03</v>
      </c>
      <c r="N19" s="78">
        <v>1.5</v>
      </c>
      <c r="O19" s="78">
        <v>1.2</v>
      </c>
      <c r="P19" s="85">
        <v>0.97</v>
      </c>
      <c r="Q19" s="78">
        <v>1.1000000000000001</v>
      </c>
      <c r="R19" s="85">
        <v>1.31</v>
      </c>
      <c r="S19" s="78">
        <v>1.4</v>
      </c>
      <c r="T19" s="78">
        <v>1.4</v>
      </c>
      <c r="U19" s="78">
        <v>1.7</v>
      </c>
      <c r="V19" s="78">
        <v>1.1000000000000001</v>
      </c>
      <c r="W19" s="78">
        <v>1.5</v>
      </c>
      <c r="X19" s="78">
        <v>1.4</v>
      </c>
      <c r="Y19" s="78">
        <v>1.5</v>
      </c>
      <c r="Z19" s="78">
        <v>1.1000000000000001</v>
      </c>
      <c r="AA19" s="85">
        <v>1.38</v>
      </c>
      <c r="AB19" s="85">
        <v>1.97</v>
      </c>
    </row>
    <row r="20" spans="1:29" x14ac:dyDescent="0.2">
      <c r="A20" s="91" t="s">
        <v>20</v>
      </c>
      <c r="B20" s="81">
        <v>1</v>
      </c>
      <c r="C20" s="81">
        <v>0.7</v>
      </c>
      <c r="D20" s="81">
        <v>0.69</v>
      </c>
      <c r="E20" s="81">
        <v>0.9</v>
      </c>
      <c r="F20" s="81">
        <v>0.9</v>
      </c>
      <c r="G20" s="81">
        <v>0.73</v>
      </c>
      <c r="H20" s="81">
        <v>1.1000000000000001</v>
      </c>
      <c r="I20" s="81">
        <v>1.2</v>
      </c>
      <c r="J20" s="81">
        <v>0.94</v>
      </c>
      <c r="K20" s="81">
        <v>0.69</v>
      </c>
      <c r="L20" s="81">
        <v>1.22</v>
      </c>
      <c r="M20" s="81">
        <v>0.8</v>
      </c>
      <c r="N20" s="81">
        <v>0.85</v>
      </c>
      <c r="O20" s="81">
        <v>0.68</v>
      </c>
      <c r="P20" s="81">
        <v>0.66</v>
      </c>
      <c r="Q20" s="81">
        <v>0.71</v>
      </c>
      <c r="R20" s="81">
        <v>0.96</v>
      </c>
      <c r="S20" s="81">
        <v>0.86</v>
      </c>
      <c r="T20" s="81">
        <v>0.81</v>
      </c>
      <c r="U20" s="81">
        <v>1.1000000000000001</v>
      </c>
      <c r="V20" s="81">
        <v>0.69</v>
      </c>
      <c r="W20" s="81">
        <v>0.85</v>
      </c>
      <c r="X20" s="81">
        <v>0.76</v>
      </c>
      <c r="Y20" s="81">
        <v>0.89</v>
      </c>
      <c r="Z20" s="81">
        <v>0.62</v>
      </c>
      <c r="AA20" s="81">
        <v>1.01</v>
      </c>
      <c r="AB20" s="81">
        <v>1.46</v>
      </c>
      <c r="AC20" s="92"/>
    </row>
    <row r="21" spans="1:29" x14ac:dyDescent="0.2">
      <c r="A21" s="91" t="s">
        <v>21</v>
      </c>
      <c r="B21" s="81">
        <v>0.4</v>
      </c>
      <c r="C21" s="81">
        <v>0.3</v>
      </c>
      <c r="D21" s="81">
        <v>0.23</v>
      </c>
      <c r="E21" s="81">
        <v>0.4</v>
      </c>
      <c r="F21" s="81">
        <v>0.4</v>
      </c>
      <c r="G21" s="81">
        <v>0.27</v>
      </c>
      <c r="H21" s="81">
        <v>0.44</v>
      </c>
      <c r="I21" s="81">
        <v>0.52</v>
      </c>
      <c r="J21" s="81">
        <v>0.47</v>
      </c>
      <c r="K21" s="81">
        <v>0.3</v>
      </c>
      <c r="L21" s="81">
        <v>0.41</v>
      </c>
      <c r="M21" s="81">
        <v>0.24</v>
      </c>
      <c r="N21" s="81">
        <v>0.4</v>
      </c>
      <c r="O21" s="81">
        <v>0.28000000000000003</v>
      </c>
      <c r="P21" s="81">
        <v>0.23</v>
      </c>
      <c r="Q21" s="81">
        <v>0.26</v>
      </c>
      <c r="R21" s="81">
        <v>0.34</v>
      </c>
      <c r="S21" s="81">
        <v>0.35</v>
      </c>
      <c r="T21" s="81">
        <v>0.38</v>
      </c>
      <c r="U21" s="81">
        <v>0.41</v>
      </c>
      <c r="V21" s="81">
        <v>0.26</v>
      </c>
      <c r="W21" s="81">
        <v>0.37</v>
      </c>
      <c r="X21" s="81">
        <v>0.3</v>
      </c>
      <c r="Y21" s="81">
        <v>0.28000000000000003</v>
      </c>
      <c r="Z21" s="81">
        <v>0.28000000000000003</v>
      </c>
      <c r="AA21" s="81">
        <v>0.31</v>
      </c>
      <c r="AB21" s="81">
        <v>0.46</v>
      </c>
      <c r="AC21" s="92"/>
    </row>
    <row r="22" spans="1:29" x14ac:dyDescent="0.2">
      <c r="A22" s="83" t="s">
        <v>22</v>
      </c>
      <c r="B22" s="78">
        <v>42000</v>
      </c>
      <c r="C22" s="78">
        <v>63000</v>
      </c>
      <c r="D22" s="78">
        <v>31800</v>
      </c>
      <c r="E22" s="78">
        <v>45000</v>
      </c>
      <c r="F22" s="78">
        <v>43000</v>
      </c>
      <c r="G22" s="78">
        <v>62000</v>
      </c>
      <c r="H22" s="78">
        <v>65000</v>
      </c>
      <c r="I22" s="78">
        <v>56000</v>
      </c>
      <c r="J22" s="78">
        <v>87000</v>
      </c>
      <c r="K22" s="78">
        <v>50000</v>
      </c>
      <c r="L22" s="78">
        <v>65100</v>
      </c>
      <c r="M22" s="78">
        <v>33300</v>
      </c>
      <c r="N22" s="78">
        <v>31000</v>
      </c>
      <c r="O22" s="78">
        <v>20000</v>
      </c>
      <c r="P22" s="78">
        <v>18000</v>
      </c>
      <c r="Q22" s="78">
        <v>21000</v>
      </c>
      <c r="R22" s="78">
        <v>34700</v>
      </c>
      <c r="S22" s="78">
        <v>45000</v>
      </c>
      <c r="T22" s="78">
        <v>27000</v>
      </c>
      <c r="U22" s="78">
        <v>41000</v>
      </c>
      <c r="V22" s="78">
        <v>45000</v>
      </c>
      <c r="W22" s="78">
        <v>49000</v>
      </c>
      <c r="X22" s="78">
        <v>44000</v>
      </c>
      <c r="Y22" s="78">
        <v>51000</v>
      </c>
      <c r="Z22" s="78">
        <v>39000</v>
      </c>
      <c r="AA22" s="78">
        <v>51200</v>
      </c>
      <c r="AB22" s="78">
        <v>52500</v>
      </c>
    </row>
    <row r="23" spans="1:29" x14ac:dyDescent="0.2">
      <c r="A23" s="84" t="s">
        <v>23</v>
      </c>
      <c r="B23" s="85">
        <v>2</v>
      </c>
      <c r="C23" s="78">
        <v>1.5</v>
      </c>
      <c r="D23" s="85">
        <v>1.39</v>
      </c>
      <c r="E23" s="78">
        <v>2.4</v>
      </c>
      <c r="F23" s="78">
        <v>2.2000000000000002</v>
      </c>
      <c r="G23" s="78">
        <v>1.6</v>
      </c>
      <c r="H23" s="78">
        <v>2.6</v>
      </c>
      <c r="I23" s="85">
        <v>3</v>
      </c>
      <c r="J23" s="78">
        <v>2.5</v>
      </c>
      <c r="K23" s="78">
        <v>1.7</v>
      </c>
      <c r="L23" s="85">
        <v>2.59</v>
      </c>
      <c r="M23" s="85">
        <v>1.46</v>
      </c>
      <c r="N23" s="78">
        <v>2.5</v>
      </c>
      <c r="O23" s="78">
        <v>1.7</v>
      </c>
      <c r="P23" s="78">
        <v>1.6</v>
      </c>
      <c r="Q23" s="78">
        <v>1.7</v>
      </c>
      <c r="R23" s="85">
        <v>1.82</v>
      </c>
      <c r="S23" s="85">
        <v>2</v>
      </c>
      <c r="T23" s="78">
        <v>2.4</v>
      </c>
      <c r="U23" s="78">
        <v>2.5</v>
      </c>
      <c r="V23" s="78">
        <v>1.8</v>
      </c>
      <c r="W23" s="78">
        <v>2.2000000000000002</v>
      </c>
      <c r="X23" s="78">
        <v>1.8</v>
      </c>
      <c r="Y23" s="78">
        <v>1.8</v>
      </c>
      <c r="Z23" s="78">
        <v>1.6</v>
      </c>
      <c r="AA23" s="85">
        <v>2</v>
      </c>
      <c r="AB23" s="85">
        <v>2.74</v>
      </c>
    </row>
    <row r="24" spans="1:29" x14ac:dyDescent="0.2">
      <c r="A24" s="84" t="s">
        <v>24</v>
      </c>
      <c r="B24" s="85">
        <v>1</v>
      </c>
      <c r="C24" s="78">
        <v>1.1000000000000001</v>
      </c>
      <c r="D24" s="85">
        <v>0.95</v>
      </c>
      <c r="E24" s="78">
        <v>1.4</v>
      </c>
      <c r="F24" s="78">
        <v>1.3</v>
      </c>
      <c r="G24" s="78">
        <v>1.6</v>
      </c>
      <c r="H24" s="78">
        <v>1.6</v>
      </c>
      <c r="I24" s="78">
        <v>1.1000000000000001</v>
      </c>
      <c r="J24" s="78">
        <v>1.2</v>
      </c>
      <c r="K24" s="78">
        <v>1.1000000000000001</v>
      </c>
      <c r="L24" s="85">
        <v>1.25</v>
      </c>
      <c r="M24" s="78">
        <v>1.1000000000000001</v>
      </c>
      <c r="N24" s="85">
        <v>1</v>
      </c>
      <c r="O24" s="85">
        <v>0.95</v>
      </c>
      <c r="P24" s="85">
        <v>1</v>
      </c>
      <c r="Q24" s="78">
        <v>0.5</v>
      </c>
      <c r="R24" s="85">
        <v>1.04</v>
      </c>
      <c r="S24" s="78">
        <v>0.5</v>
      </c>
      <c r="T24" s="85">
        <v>1</v>
      </c>
      <c r="U24" s="78">
        <v>0.5</v>
      </c>
      <c r="V24" s="85">
        <v>1</v>
      </c>
      <c r="W24" s="78">
        <v>1.5</v>
      </c>
      <c r="X24" s="78">
        <v>1.5</v>
      </c>
      <c r="Y24" s="78">
        <v>1.8</v>
      </c>
      <c r="Z24" s="78">
        <v>1.3</v>
      </c>
      <c r="AA24" s="85">
        <v>1.65</v>
      </c>
      <c r="AB24" s="85">
        <v>1.33</v>
      </c>
    </row>
    <row r="25" spans="1:29" x14ac:dyDescent="0.2">
      <c r="A25" s="84" t="s">
        <v>25</v>
      </c>
      <c r="B25" s="81">
        <v>0.3</v>
      </c>
      <c r="C25" s="81">
        <v>0.2</v>
      </c>
      <c r="D25" s="81">
        <v>0.2</v>
      </c>
      <c r="E25" s="81">
        <v>0.3</v>
      </c>
      <c r="F25" s="81">
        <v>0.2</v>
      </c>
      <c r="G25" s="81">
        <v>0.23</v>
      </c>
      <c r="H25" s="81">
        <v>0.33</v>
      </c>
      <c r="I25" s="81">
        <v>0.37</v>
      </c>
      <c r="J25" s="81">
        <v>0.32</v>
      </c>
      <c r="K25" s="81">
        <v>0.23</v>
      </c>
      <c r="L25" s="81">
        <v>0.34</v>
      </c>
      <c r="M25" s="81">
        <v>0.21</v>
      </c>
      <c r="N25" s="81">
        <v>0.24</v>
      </c>
      <c r="O25" s="81">
        <v>0.2</v>
      </c>
      <c r="P25" s="81">
        <v>0.19</v>
      </c>
      <c r="Q25" s="81">
        <v>0.21</v>
      </c>
      <c r="R25" s="81">
        <v>0.27</v>
      </c>
      <c r="S25" s="81">
        <v>0.24</v>
      </c>
      <c r="T25" s="81">
        <v>0.24</v>
      </c>
      <c r="U25" s="81">
        <v>0.31</v>
      </c>
      <c r="V25" s="81">
        <v>0.19</v>
      </c>
      <c r="W25" s="81">
        <v>0.28000000000000003</v>
      </c>
      <c r="X25" s="81">
        <v>0.25</v>
      </c>
      <c r="Y25" s="81">
        <v>0.28000000000000003</v>
      </c>
      <c r="Z25" s="81">
        <v>0.22</v>
      </c>
      <c r="AA25" s="81">
        <v>0.28999999999999998</v>
      </c>
      <c r="AB25" s="81">
        <v>0.4</v>
      </c>
    </row>
    <row r="26" spans="1:29" x14ac:dyDescent="0.2">
      <c r="A26" s="88" t="s">
        <v>26</v>
      </c>
      <c r="B26" s="78">
        <v>16800</v>
      </c>
      <c r="C26" s="78">
        <v>28300</v>
      </c>
      <c r="D26" s="78">
        <v>10300</v>
      </c>
      <c r="E26" s="78">
        <v>15700</v>
      </c>
      <c r="F26" s="78">
        <v>12800</v>
      </c>
      <c r="G26" s="78">
        <v>14800</v>
      </c>
      <c r="H26" s="78">
        <v>22600</v>
      </c>
      <c r="I26" s="78">
        <v>26800</v>
      </c>
      <c r="J26" s="78">
        <v>26200</v>
      </c>
      <c r="K26" s="78">
        <v>18700</v>
      </c>
      <c r="L26" s="78">
        <v>25100</v>
      </c>
      <c r="M26" s="78">
        <v>12400</v>
      </c>
      <c r="N26" s="78">
        <v>13300</v>
      </c>
      <c r="O26" s="78">
        <v>7400</v>
      </c>
      <c r="P26" s="78">
        <v>6500</v>
      </c>
      <c r="Q26" s="78">
        <v>9400</v>
      </c>
      <c r="R26" s="78">
        <v>19900</v>
      </c>
      <c r="S26" s="78">
        <v>22300</v>
      </c>
      <c r="T26" s="78">
        <v>9600</v>
      </c>
      <c r="U26" s="78">
        <v>18100</v>
      </c>
      <c r="V26" s="78">
        <v>16000</v>
      </c>
      <c r="W26" s="78">
        <v>12700</v>
      </c>
      <c r="X26" s="78">
        <v>11500</v>
      </c>
      <c r="Y26" s="78">
        <v>15000</v>
      </c>
      <c r="Z26" s="78">
        <v>11600</v>
      </c>
      <c r="AA26" s="78">
        <v>18500</v>
      </c>
      <c r="AB26" s="78">
        <v>21900</v>
      </c>
    </row>
    <row r="27" spans="1:29" x14ac:dyDescent="0.2">
      <c r="A27" s="84" t="s">
        <v>27</v>
      </c>
      <c r="B27" s="78">
        <v>14</v>
      </c>
      <c r="C27" s="86">
        <v>9.8000000000000007</v>
      </c>
      <c r="D27" s="86">
        <v>11.94</v>
      </c>
      <c r="E27" s="78">
        <v>18</v>
      </c>
      <c r="F27" s="78">
        <v>17</v>
      </c>
      <c r="G27" s="78">
        <v>13</v>
      </c>
      <c r="H27" s="78">
        <v>18</v>
      </c>
      <c r="I27" s="78">
        <v>19</v>
      </c>
      <c r="J27" s="78">
        <v>21</v>
      </c>
      <c r="K27" s="78">
        <v>13</v>
      </c>
      <c r="L27" s="86">
        <v>19.37</v>
      </c>
      <c r="M27" s="86">
        <v>11.8</v>
      </c>
      <c r="N27" s="78">
        <v>16</v>
      </c>
      <c r="O27" s="78">
        <v>10</v>
      </c>
      <c r="P27" s="78">
        <v>10</v>
      </c>
      <c r="Q27" s="86">
        <v>9.3000000000000007</v>
      </c>
      <c r="R27" s="86">
        <v>14.83</v>
      </c>
      <c r="S27" s="78">
        <v>11</v>
      </c>
      <c r="T27" s="78">
        <v>15</v>
      </c>
      <c r="U27" s="78">
        <v>14</v>
      </c>
      <c r="V27" s="78">
        <v>12</v>
      </c>
      <c r="W27" s="78">
        <v>18</v>
      </c>
      <c r="X27" s="78">
        <v>16</v>
      </c>
      <c r="Y27" s="78">
        <v>15</v>
      </c>
      <c r="Z27" s="78">
        <v>16</v>
      </c>
      <c r="AA27" s="86">
        <v>16.97</v>
      </c>
      <c r="AB27" s="86">
        <v>19.98</v>
      </c>
    </row>
    <row r="28" spans="1:29" x14ac:dyDescent="0.2">
      <c r="A28" s="84" t="s">
        <v>28</v>
      </c>
      <c r="B28" s="78">
        <v>910</v>
      </c>
      <c r="C28" s="78">
        <v>490</v>
      </c>
      <c r="D28" s="86">
        <v>51.77</v>
      </c>
      <c r="E28" s="78">
        <v>480</v>
      </c>
      <c r="F28" s="78">
        <v>300</v>
      </c>
      <c r="G28" s="78">
        <v>120</v>
      </c>
      <c r="H28" s="78">
        <v>140</v>
      </c>
      <c r="I28" s="78">
        <v>100</v>
      </c>
      <c r="J28" s="78">
        <v>160</v>
      </c>
      <c r="K28" s="78">
        <v>88</v>
      </c>
      <c r="L28" s="86">
        <v>153.38</v>
      </c>
      <c r="M28" s="86">
        <v>59.8</v>
      </c>
      <c r="N28" s="78">
        <v>60</v>
      </c>
      <c r="O28" s="78">
        <v>29</v>
      </c>
      <c r="P28" s="78">
        <v>25</v>
      </c>
      <c r="Q28" s="78">
        <v>37</v>
      </c>
      <c r="R28" s="86">
        <v>70.599999999999994</v>
      </c>
      <c r="S28" s="78">
        <v>96</v>
      </c>
      <c r="T28" s="78">
        <v>53</v>
      </c>
      <c r="U28" s="78">
        <v>80</v>
      </c>
      <c r="V28" s="78">
        <v>97</v>
      </c>
      <c r="W28" s="78">
        <v>100</v>
      </c>
      <c r="X28" s="78">
        <v>73</v>
      </c>
      <c r="Y28" s="78">
        <v>110</v>
      </c>
      <c r="Z28" s="78">
        <v>79</v>
      </c>
      <c r="AA28" s="86">
        <v>137.47999999999999</v>
      </c>
      <c r="AB28" s="86">
        <v>174.78</v>
      </c>
    </row>
    <row r="29" spans="1:29" x14ac:dyDescent="0.2">
      <c r="A29" s="84" t="s">
        <v>29</v>
      </c>
      <c r="B29" s="81">
        <v>0.2</v>
      </c>
      <c r="C29" s="81">
        <v>0.1</v>
      </c>
      <c r="D29" s="78">
        <v>0.09</v>
      </c>
      <c r="E29" s="81">
        <v>0.1</v>
      </c>
      <c r="F29" s="81">
        <v>0.1</v>
      </c>
      <c r="G29" s="78">
        <v>0.13</v>
      </c>
      <c r="H29" s="78">
        <v>0.18</v>
      </c>
      <c r="I29" s="78">
        <v>0.19</v>
      </c>
      <c r="J29" s="78">
        <v>0.17</v>
      </c>
      <c r="K29" s="78">
        <v>0.13</v>
      </c>
      <c r="L29" s="78">
        <v>0.17</v>
      </c>
      <c r="M29" s="78">
        <v>0.12</v>
      </c>
      <c r="N29" s="78">
        <v>0.12</v>
      </c>
      <c r="O29" s="78">
        <v>0.12</v>
      </c>
      <c r="P29" s="81">
        <v>0.1</v>
      </c>
      <c r="Q29" s="78">
        <v>0.12</v>
      </c>
      <c r="R29" s="78">
        <v>0.12</v>
      </c>
      <c r="S29" s="78">
        <v>0.15</v>
      </c>
      <c r="T29" s="78">
        <v>0.12</v>
      </c>
      <c r="U29" s="78">
        <v>0.17</v>
      </c>
      <c r="V29" s="78">
        <v>0.11</v>
      </c>
      <c r="W29" s="78">
        <v>0.15</v>
      </c>
      <c r="X29" s="78">
        <v>0.14000000000000001</v>
      </c>
      <c r="Y29" s="78">
        <v>0.19</v>
      </c>
      <c r="Z29" s="78">
        <v>0.11</v>
      </c>
      <c r="AA29" s="78">
        <v>0.14000000000000001</v>
      </c>
      <c r="AB29" s="81">
        <v>0.2</v>
      </c>
    </row>
    <row r="30" spans="1:29" x14ac:dyDescent="0.2">
      <c r="A30" s="83" t="s">
        <v>30</v>
      </c>
      <c r="B30" s="78">
        <v>64000</v>
      </c>
      <c r="C30" s="78">
        <v>30000</v>
      </c>
      <c r="D30" s="78">
        <v>8600</v>
      </c>
      <c r="E30" s="78">
        <v>44000</v>
      </c>
      <c r="F30" s="78">
        <v>27000</v>
      </c>
      <c r="G30" s="78">
        <v>13000</v>
      </c>
      <c r="H30" s="78">
        <v>23000</v>
      </c>
      <c r="I30" s="78">
        <v>24000</v>
      </c>
      <c r="J30" s="78">
        <v>29000</v>
      </c>
      <c r="K30" s="78">
        <v>18000</v>
      </c>
      <c r="L30" s="78">
        <v>27500</v>
      </c>
      <c r="M30" s="78">
        <v>9800</v>
      </c>
      <c r="N30" s="78">
        <v>11000</v>
      </c>
      <c r="O30" s="78">
        <v>4100</v>
      </c>
      <c r="P30" s="78">
        <v>4200</v>
      </c>
      <c r="Q30" s="78">
        <v>5900</v>
      </c>
      <c r="R30" s="78">
        <v>12900</v>
      </c>
      <c r="S30" s="78">
        <v>15000</v>
      </c>
      <c r="T30" s="78">
        <v>8200</v>
      </c>
      <c r="U30" s="78">
        <v>12000</v>
      </c>
      <c r="V30" s="78">
        <v>14000</v>
      </c>
      <c r="W30" s="78">
        <v>14000</v>
      </c>
      <c r="X30" s="78">
        <v>10000</v>
      </c>
      <c r="Y30" s="78">
        <v>13000</v>
      </c>
      <c r="Z30" s="78">
        <v>9800</v>
      </c>
      <c r="AA30" s="78">
        <v>17200</v>
      </c>
      <c r="AB30" s="78">
        <v>23000</v>
      </c>
    </row>
    <row r="31" spans="1:29" x14ac:dyDescent="0.2">
      <c r="A31" s="83" t="s">
        <v>31</v>
      </c>
      <c r="B31" s="78">
        <v>800</v>
      </c>
      <c r="C31" s="78">
        <v>1300</v>
      </c>
      <c r="D31" s="78">
        <v>480</v>
      </c>
      <c r="E31" s="78">
        <v>520</v>
      </c>
      <c r="F31" s="78">
        <v>460</v>
      </c>
      <c r="G31" s="78">
        <v>680</v>
      </c>
      <c r="H31" s="78">
        <v>1100</v>
      </c>
      <c r="I31" s="78">
        <v>1200</v>
      </c>
      <c r="J31" s="78">
        <v>1500</v>
      </c>
      <c r="K31" s="78">
        <v>880</v>
      </c>
      <c r="L31" s="78">
        <v>1420</v>
      </c>
      <c r="M31" s="78">
        <v>450</v>
      </c>
      <c r="N31" s="78">
        <v>490</v>
      </c>
      <c r="O31" s="78">
        <v>280</v>
      </c>
      <c r="P31" s="78">
        <v>240</v>
      </c>
      <c r="Q31" s="78">
        <v>260</v>
      </c>
      <c r="R31" s="78">
        <v>640</v>
      </c>
      <c r="S31" s="78">
        <v>920</v>
      </c>
      <c r="T31" s="78">
        <v>410</v>
      </c>
      <c r="U31" s="78">
        <v>740</v>
      </c>
      <c r="V31" s="78">
        <v>700</v>
      </c>
      <c r="W31" s="78">
        <v>630</v>
      </c>
      <c r="X31" s="78">
        <v>460</v>
      </c>
      <c r="Y31" s="78">
        <v>680</v>
      </c>
      <c r="Z31" s="78">
        <v>570</v>
      </c>
      <c r="AA31" s="78">
        <v>770</v>
      </c>
      <c r="AB31" s="78">
        <v>800</v>
      </c>
    </row>
    <row r="32" spans="1:29" x14ac:dyDescent="0.2">
      <c r="A32" s="84" t="s">
        <v>32</v>
      </c>
      <c r="B32" s="78">
        <v>3</v>
      </c>
      <c r="C32" s="78">
        <v>5</v>
      </c>
      <c r="D32" s="86">
        <v>23.14</v>
      </c>
      <c r="E32" s="78">
        <v>25</v>
      </c>
      <c r="F32" s="78">
        <v>18</v>
      </c>
      <c r="G32" s="78">
        <v>30</v>
      </c>
      <c r="H32" s="86">
        <v>6.8</v>
      </c>
      <c r="I32" s="78">
        <v>1</v>
      </c>
      <c r="J32" s="86">
        <v>3.7</v>
      </c>
      <c r="K32" s="86">
        <v>9.4</v>
      </c>
      <c r="L32" s="78">
        <v>1</v>
      </c>
      <c r="M32" s="86">
        <v>10.54</v>
      </c>
      <c r="N32" s="86">
        <v>2.5</v>
      </c>
      <c r="O32" s="78">
        <v>12</v>
      </c>
      <c r="P32" s="86">
        <v>2.5</v>
      </c>
      <c r="Q32" s="86">
        <v>5.2</v>
      </c>
      <c r="R32" s="86">
        <v>11.14</v>
      </c>
      <c r="S32" s="86">
        <v>8.5</v>
      </c>
      <c r="T32" s="78">
        <v>12</v>
      </c>
      <c r="U32" s="86">
        <v>5.0999999999999996</v>
      </c>
      <c r="V32" s="86">
        <v>1.5</v>
      </c>
      <c r="W32" s="86">
        <v>4.0999999999999996</v>
      </c>
      <c r="X32" s="78">
        <v>27</v>
      </c>
      <c r="Y32" s="78">
        <v>13</v>
      </c>
      <c r="Z32" s="78">
        <v>17</v>
      </c>
      <c r="AA32" s="86">
        <v>3.67</v>
      </c>
      <c r="AB32" s="86">
        <v>8.66</v>
      </c>
    </row>
    <row r="33" spans="1:29" x14ac:dyDescent="0.2">
      <c r="A33" s="83" t="s">
        <v>33</v>
      </c>
      <c r="B33" s="78">
        <v>5800</v>
      </c>
      <c r="C33" s="78">
        <v>8900</v>
      </c>
      <c r="D33" s="78">
        <v>5900</v>
      </c>
      <c r="E33" s="78">
        <v>4300</v>
      </c>
      <c r="F33" s="78">
        <v>4900</v>
      </c>
      <c r="G33" s="78">
        <v>9300</v>
      </c>
      <c r="H33" s="78">
        <v>13000</v>
      </c>
      <c r="I33" s="78">
        <v>17000</v>
      </c>
      <c r="J33" s="78">
        <v>7000</v>
      </c>
      <c r="K33" s="78">
        <v>13000</v>
      </c>
      <c r="L33" s="78">
        <v>10800</v>
      </c>
      <c r="M33" s="78">
        <v>6500</v>
      </c>
      <c r="N33" s="78">
        <v>7500</v>
      </c>
      <c r="O33" s="78">
        <v>5300</v>
      </c>
      <c r="P33" s="78">
        <v>5500</v>
      </c>
      <c r="Q33" s="78">
        <v>6400</v>
      </c>
      <c r="R33" s="78">
        <v>12100</v>
      </c>
      <c r="S33" s="78">
        <v>14000</v>
      </c>
      <c r="T33" s="78">
        <v>4900</v>
      </c>
      <c r="U33" s="78">
        <v>12000</v>
      </c>
      <c r="V33" s="78">
        <v>7600</v>
      </c>
      <c r="W33" s="78">
        <v>6000</v>
      </c>
      <c r="X33" s="78">
        <v>5300</v>
      </c>
      <c r="Y33" s="78">
        <v>6300</v>
      </c>
      <c r="Z33" s="78">
        <v>5000</v>
      </c>
      <c r="AA33" s="78">
        <v>10600</v>
      </c>
      <c r="AB33" s="78">
        <v>10200</v>
      </c>
    </row>
    <row r="34" spans="1:29" x14ac:dyDescent="0.2">
      <c r="A34" s="84" t="s">
        <v>34</v>
      </c>
      <c r="B34" s="78">
        <v>9.5</v>
      </c>
      <c r="C34" s="78">
        <v>6.8</v>
      </c>
      <c r="D34" s="85">
        <v>8.56</v>
      </c>
      <c r="E34" s="85">
        <v>12</v>
      </c>
      <c r="F34" s="85">
        <v>11</v>
      </c>
      <c r="G34" s="85">
        <v>10</v>
      </c>
      <c r="H34" s="85">
        <v>14</v>
      </c>
      <c r="I34" s="85">
        <v>15</v>
      </c>
      <c r="J34" s="85">
        <v>16</v>
      </c>
      <c r="K34" s="85">
        <v>10</v>
      </c>
      <c r="L34" s="85">
        <v>13.78</v>
      </c>
      <c r="M34" s="85">
        <v>8.2899999999999991</v>
      </c>
      <c r="N34" s="85">
        <v>11</v>
      </c>
      <c r="O34" s="78">
        <v>8.6</v>
      </c>
      <c r="P34" s="78">
        <v>7.8</v>
      </c>
      <c r="Q34" s="78">
        <v>7.4</v>
      </c>
      <c r="R34" s="85">
        <v>10.75</v>
      </c>
      <c r="S34" s="78">
        <v>9.1</v>
      </c>
      <c r="T34" s="85">
        <v>10</v>
      </c>
      <c r="U34" s="85">
        <v>11</v>
      </c>
      <c r="V34" s="78">
        <v>8.5</v>
      </c>
      <c r="W34" s="85">
        <v>13</v>
      </c>
      <c r="X34" s="85">
        <v>11</v>
      </c>
      <c r="Y34" s="85">
        <v>11</v>
      </c>
      <c r="Z34" s="85">
        <v>10</v>
      </c>
      <c r="AA34" s="85">
        <v>12.65</v>
      </c>
      <c r="AB34" s="85">
        <v>14.68</v>
      </c>
    </row>
    <row r="35" spans="1:29" x14ac:dyDescent="0.2">
      <c r="A35" s="84" t="s">
        <v>35</v>
      </c>
      <c r="B35" s="78">
        <v>21</v>
      </c>
      <c r="C35" s="78">
        <v>32</v>
      </c>
      <c r="D35" s="86">
        <v>19.48</v>
      </c>
      <c r="E35" s="78">
        <v>26</v>
      </c>
      <c r="F35" s="78">
        <v>24</v>
      </c>
      <c r="G35" s="78">
        <v>28</v>
      </c>
      <c r="H35" s="78">
        <v>34</v>
      </c>
      <c r="I35" s="78">
        <v>31</v>
      </c>
      <c r="J35" s="78">
        <v>46</v>
      </c>
      <c r="K35" s="78">
        <v>24</v>
      </c>
      <c r="L35" s="86">
        <v>36.03</v>
      </c>
      <c r="M35" s="86">
        <v>18.59</v>
      </c>
      <c r="N35" s="78">
        <v>20</v>
      </c>
      <c r="O35" s="78">
        <v>13</v>
      </c>
      <c r="P35" s="78">
        <v>22</v>
      </c>
      <c r="Q35" s="78">
        <v>19</v>
      </c>
      <c r="R35" s="86">
        <v>22.38</v>
      </c>
      <c r="S35" s="78">
        <v>26</v>
      </c>
      <c r="T35" s="78">
        <v>25</v>
      </c>
      <c r="U35" s="78">
        <v>23</v>
      </c>
      <c r="V35" s="78">
        <v>22</v>
      </c>
      <c r="W35" s="78">
        <v>25</v>
      </c>
      <c r="X35" s="78">
        <v>20</v>
      </c>
      <c r="Y35" s="78">
        <v>27</v>
      </c>
      <c r="Z35" s="78">
        <v>20</v>
      </c>
      <c r="AA35" s="86">
        <v>29.09</v>
      </c>
      <c r="AB35" s="86">
        <v>32.25</v>
      </c>
    </row>
    <row r="36" spans="1:29" x14ac:dyDescent="0.2">
      <c r="A36" s="84" t="s">
        <v>36</v>
      </c>
      <c r="B36" s="86">
        <v>6.3</v>
      </c>
      <c r="C36" s="78">
        <v>11</v>
      </c>
      <c r="D36" s="86">
        <v>15.81</v>
      </c>
      <c r="E36" s="78">
        <v>13</v>
      </c>
      <c r="F36" s="78">
        <v>17</v>
      </c>
      <c r="G36" s="78">
        <v>36</v>
      </c>
      <c r="H36" s="78">
        <v>31</v>
      </c>
      <c r="I36" s="78">
        <v>22</v>
      </c>
      <c r="J36" s="78">
        <v>36</v>
      </c>
      <c r="K36" s="78">
        <v>29</v>
      </c>
      <c r="L36" s="86">
        <v>22.04</v>
      </c>
      <c r="M36" s="86">
        <v>22.04</v>
      </c>
      <c r="N36" s="78">
        <v>33</v>
      </c>
      <c r="O36" s="78">
        <v>13</v>
      </c>
      <c r="P36" s="78">
        <v>14</v>
      </c>
      <c r="Q36" s="78">
        <v>14</v>
      </c>
      <c r="R36" s="86">
        <v>23.68</v>
      </c>
      <c r="S36" s="78">
        <v>25</v>
      </c>
      <c r="T36" s="78">
        <v>19</v>
      </c>
      <c r="U36" s="78">
        <v>32</v>
      </c>
      <c r="V36" s="78">
        <v>23</v>
      </c>
      <c r="W36" s="78">
        <v>30</v>
      </c>
      <c r="X36" s="78">
        <v>24</v>
      </c>
      <c r="Y36" s="78">
        <v>28</v>
      </c>
      <c r="Z36" s="78">
        <v>25</v>
      </c>
      <c r="AA36" s="86">
        <v>26.76</v>
      </c>
      <c r="AB36" s="86">
        <v>26.24</v>
      </c>
    </row>
    <row r="37" spans="1:29" x14ac:dyDescent="0.2">
      <c r="A37" s="84" t="s">
        <v>37</v>
      </c>
      <c r="B37" s="78">
        <v>2.6</v>
      </c>
      <c r="C37" s="78">
        <v>1.8</v>
      </c>
      <c r="D37" s="78">
        <v>2.2000000000000002</v>
      </c>
      <c r="E37" s="78">
        <v>3.2</v>
      </c>
      <c r="F37" s="78">
        <v>3.1</v>
      </c>
      <c r="G37" s="78">
        <v>2.5</v>
      </c>
      <c r="H37" s="78">
        <v>3.5</v>
      </c>
      <c r="I37" s="78">
        <v>3.7</v>
      </c>
      <c r="J37" s="78">
        <v>3.8</v>
      </c>
      <c r="K37" s="78">
        <v>2.5</v>
      </c>
      <c r="L37" s="85">
        <v>3.56</v>
      </c>
      <c r="M37" s="85">
        <v>2.1800000000000002</v>
      </c>
      <c r="N37" s="85">
        <v>3</v>
      </c>
      <c r="O37" s="78">
        <v>2.1</v>
      </c>
      <c r="P37" s="78">
        <v>2.1</v>
      </c>
      <c r="Q37" s="78">
        <v>1.9</v>
      </c>
      <c r="R37" s="85">
        <v>2.79</v>
      </c>
      <c r="S37" s="78">
        <v>2.2999999999999998</v>
      </c>
      <c r="T37" s="78">
        <v>2.7</v>
      </c>
      <c r="U37" s="78">
        <v>2.9</v>
      </c>
      <c r="V37" s="78">
        <v>2.2999999999999998</v>
      </c>
      <c r="W37" s="78">
        <v>3.3</v>
      </c>
      <c r="X37" s="78">
        <v>2.9</v>
      </c>
      <c r="Y37" s="78">
        <v>2.9</v>
      </c>
      <c r="Z37" s="78">
        <v>2.7</v>
      </c>
      <c r="AA37" s="85">
        <v>3.25</v>
      </c>
      <c r="AB37" s="85">
        <v>3.78</v>
      </c>
    </row>
    <row r="38" spans="1:29" x14ac:dyDescent="0.2">
      <c r="A38" s="84" t="s">
        <v>38</v>
      </c>
      <c r="B38" s="78">
        <v>120</v>
      </c>
      <c r="C38" s="78">
        <v>190</v>
      </c>
      <c r="D38" s="86">
        <v>82.58</v>
      </c>
      <c r="E38" s="78">
        <v>110</v>
      </c>
      <c r="F38" s="78">
        <v>98</v>
      </c>
      <c r="G38" s="78">
        <v>140</v>
      </c>
      <c r="H38" s="78">
        <v>190</v>
      </c>
      <c r="I38" s="78">
        <v>240</v>
      </c>
      <c r="J38" s="78">
        <v>270</v>
      </c>
      <c r="K38" s="78">
        <v>180</v>
      </c>
      <c r="L38" s="86">
        <v>231.81</v>
      </c>
      <c r="M38" s="86">
        <v>104.45</v>
      </c>
      <c r="N38" s="78">
        <v>120</v>
      </c>
      <c r="O38" s="78">
        <v>49</v>
      </c>
      <c r="P38" s="78">
        <v>57</v>
      </c>
      <c r="Q38" s="78">
        <v>70</v>
      </c>
      <c r="R38" s="86">
        <v>162.27000000000001</v>
      </c>
      <c r="S38" s="78">
        <v>140</v>
      </c>
      <c r="T38" s="78">
        <v>91</v>
      </c>
      <c r="U38" s="78">
        <v>110</v>
      </c>
      <c r="V38" s="78">
        <v>110</v>
      </c>
      <c r="W38" s="78">
        <v>130</v>
      </c>
      <c r="X38" s="78">
        <v>110</v>
      </c>
      <c r="Y38" s="78">
        <v>110</v>
      </c>
      <c r="Z38" s="78">
        <v>110</v>
      </c>
      <c r="AA38" s="86">
        <v>139.47</v>
      </c>
      <c r="AB38" s="86">
        <v>171.49</v>
      </c>
    </row>
    <row r="39" spans="1:29" x14ac:dyDescent="0.2">
      <c r="A39" s="84" t="s">
        <v>39</v>
      </c>
      <c r="B39" s="78">
        <v>8.8000000000000007</v>
      </c>
      <c r="C39" s="78">
        <v>4.5</v>
      </c>
      <c r="D39" s="85">
        <v>3.64</v>
      </c>
      <c r="E39" s="78">
        <v>5.3</v>
      </c>
      <c r="F39" s="78">
        <v>6.1</v>
      </c>
      <c r="G39" s="78">
        <v>4.4000000000000004</v>
      </c>
      <c r="H39" s="78">
        <v>3.4</v>
      </c>
      <c r="I39" s="78">
        <v>2.2000000000000002</v>
      </c>
      <c r="J39" s="78">
        <v>4.0999999999999996</v>
      </c>
      <c r="K39" s="85">
        <v>5</v>
      </c>
      <c r="L39" s="85">
        <v>3.11</v>
      </c>
      <c r="M39" s="85">
        <v>8.25</v>
      </c>
      <c r="N39" s="78">
        <v>5.9</v>
      </c>
      <c r="O39" s="85">
        <v>5</v>
      </c>
      <c r="P39" s="78">
        <v>4.9000000000000004</v>
      </c>
      <c r="Q39" s="78">
        <v>4.0999999999999996</v>
      </c>
      <c r="R39" s="85">
        <v>4.6399999999999997</v>
      </c>
      <c r="S39" s="78">
        <v>4.8</v>
      </c>
      <c r="T39" s="85">
        <v>10</v>
      </c>
      <c r="U39" s="85">
        <v>6</v>
      </c>
      <c r="V39" s="78">
        <v>5.0999999999999996</v>
      </c>
      <c r="W39" s="78">
        <v>5.4</v>
      </c>
      <c r="X39" s="78">
        <v>8.8000000000000007</v>
      </c>
      <c r="Y39" s="78">
        <v>8.6999999999999993</v>
      </c>
      <c r="Z39" s="78">
        <v>6.7</v>
      </c>
      <c r="AA39" s="85">
        <v>5.09</v>
      </c>
      <c r="AB39" s="86">
        <v>31.87</v>
      </c>
    </row>
    <row r="40" spans="1:29" x14ac:dyDescent="0.2">
      <c r="A40" s="84" t="s">
        <v>40</v>
      </c>
      <c r="B40" s="78">
        <v>3.9</v>
      </c>
      <c r="C40" s="78">
        <v>3.6</v>
      </c>
      <c r="D40" s="78">
        <v>7.5</v>
      </c>
      <c r="E40" s="78">
        <v>5.6</v>
      </c>
      <c r="F40" s="78">
        <v>5.0999999999999996</v>
      </c>
      <c r="G40" s="78">
        <v>7.4</v>
      </c>
      <c r="H40" s="78">
        <v>3.4</v>
      </c>
      <c r="I40" s="78">
        <v>6.3</v>
      </c>
      <c r="J40" s="78">
        <v>4.3</v>
      </c>
      <c r="K40" s="78">
        <v>5.3</v>
      </c>
      <c r="L40" s="85">
        <v>4.07</v>
      </c>
      <c r="M40" s="85">
        <v>5.65</v>
      </c>
      <c r="N40" s="78">
        <v>4.5</v>
      </c>
      <c r="O40" s="85">
        <v>10</v>
      </c>
      <c r="P40" s="78">
        <v>7.6</v>
      </c>
      <c r="Q40" s="78">
        <v>5.4</v>
      </c>
      <c r="R40" s="85">
        <v>5.31</v>
      </c>
      <c r="S40" s="78">
        <v>4.7</v>
      </c>
      <c r="T40" s="78">
        <v>5.5</v>
      </c>
      <c r="U40" s="78">
        <v>5.5</v>
      </c>
      <c r="V40" s="78">
        <v>3.9</v>
      </c>
      <c r="W40" s="78">
        <v>5.4</v>
      </c>
      <c r="X40" s="78">
        <v>6.1</v>
      </c>
      <c r="Y40" s="78">
        <v>6.8</v>
      </c>
      <c r="Z40" s="78">
        <v>6.9</v>
      </c>
      <c r="AA40" s="85">
        <v>5.71</v>
      </c>
      <c r="AB40" s="85">
        <v>9.1199999999999992</v>
      </c>
    </row>
    <row r="41" spans="1:29" x14ac:dyDescent="0.2">
      <c r="A41" s="83" t="s">
        <v>41</v>
      </c>
      <c r="B41" s="78">
        <v>224000</v>
      </c>
      <c r="C41" s="78">
        <v>234000</v>
      </c>
      <c r="D41" s="78">
        <v>290000</v>
      </c>
      <c r="E41" s="78">
        <v>220000</v>
      </c>
      <c r="F41" s="78">
        <v>234000</v>
      </c>
      <c r="G41" s="78">
        <v>224000</v>
      </c>
      <c r="H41" s="78">
        <v>210000</v>
      </c>
      <c r="I41" s="78">
        <v>224000</v>
      </c>
      <c r="J41" s="78">
        <v>195000</v>
      </c>
      <c r="K41" s="78">
        <v>238000</v>
      </c>
      <c r="L41" s="78">
        <v>219000</v>
      </c>
      <c r="M41" s="78">
        <v>299000</v>
      </c>
      <c r="N41" s="78">
        <v>332000</v>
      </c>
      <c r="O41" s="78">
        <v>295000</v>
      </c>
      <c r="P41" s="78">
        <v>374000</v>
      </c>
      <c r="Q41" s="78">
        <v>346000</v>
      </c>
      <c r="R41" s="78">
        <v>272000</v>
      </c>
      <c r="S41" s="78">
        <v>285000</v>
      </c>
      <c r="T41" s="78">
        <v>360000</v>
      </c>
      <c r="U41" s="78">
        <v>313000</v>
      </c>
      <c r="V41" s="78">
        <v>313000</v>
      </c>
      <c r="W41" s="78">
        <v>243000</v>
      </c>
      <c r="X41" s="78">
        <v>271000</v>
      </c>
      <c r="Y41" s="78">
        <v>257000</v>
      </c>
      <c r="Z41" s="78">
        <v>276000</v>
      </c>
      <c r="AA41" s="78">
        <v>270000</v>
      </c>
      <c r="AB41" s="78">
        <v>230000</v>
      </c>
    </row>
    <row r="42" spans="1:29" x14ac:dyDescent="0.2">
      <c r="A42" s="84" t="s">
        <v>42</v>
      </c>
      <c r="B42" s="78">
        <v>2.2000000000000002</v>
      </c>
      <c r="C42" s="78">
        <v>1.6</v>
      </c>
      <c r="D42" s="85">
        <v>1.68</v>
      </c>
      <c r="E42" s="78">
        <v>2.7</v>
      </c>
      <c r="F42" s="78">
        <v>2.4</v>
      </c>
      <c r="G42" s="78">
        <v>1.9</v>
      </c>
      <c r="H42" s="78">
        <v>2.9</v>
      </c>
      <c r="I42" s="78">
        <v>3.3</v>
      </c>
      <c r="J42" s="85">
        <v>3</v>
      </c>
      <c r="K42" s="85">
        <v>2</v>
      </c>
      <c r="L42" s="78">
        <v>2.9</v>
      </c>
      <c r="M42" s="85">
        <v>1.77</v>
      </c>
      <c r="N42" s="78">
        <v>2.2000000000000002</v>
      </c>
      <c r="O42" s="78">
        <v>1.8</v>
      </c>
      <c r="P42" s="78">
        <v>1.5</v>
      </c>
      <c r="Q42" s="78">
        <v>1.5</v>
      </c>
      <c r="R42" s="85">
        <v>2.17</v>
      </c>
      <c r="S42" s="78">
        <v>1.9</v>
      </c>
      <c r="T42" s="85">
        <v>2</v>
      </c>
      <c r="U42" s="78">
        <v>2.4</v>
      </c>
      <c r="V42" s="78">
        <v>1.5</v>
      </c>
      <c r="W42" s="78">
        <v>2.6</v>
      </c>
      <c r="X42" s="78">
        <v>2.1</v>
      </c>
      <c r="Y42" s="78">
        <v>2.2000000000000002</v>
      </c>
      <c r="Z42" s="85">
        <v>2</v>
      </c>
      <c r="AA42" s="85">
        <v>2.33</v>
      </c>
      <c r="AB42" s="85">
        <v>3</v>
      </c>
    </row>
    <row r="43" spans="1:29" x14ac:dyDescent="0.2">
      <c r="A43" s="84" t="s">
        <v>43</v>
      </c>
      <c r="B43" s="78">
        <v>86</v>
      </c>
      <c r="C43" s="78">
        <v>130</v>
      </c>
      <c r="D43" s="86">
        <v>77.75</v>
      </c>
      <c r="E43" s="78">
        <v>62</v>
      </c>
      <c r="F43" s="78">
        <v>75</v>
      </c>
      <c r="G43" s="78">
        <v>110</v>
      </c>
      <c r="H43" s="78">
        <v>160</v>
      </c>
      <c r="I43" s="78">
        <v>230</v>
      </c>
      <c r="J43" s="78">
        <v>120</v>
      </c>
      <c r="K43" s="78">
        <v>180</v>
      </c>
      <c r="L43" s="86">
        <v>161.1</v>
      </c>
      <c r="M43" s="86">
        <v>95.38</v>
      </c>
      <c r="N43" s="78">
        <v>120</v>
      </c>
      <c r="O43" s="78">
        <v>84</v>
      </c>
      <c r="P43" s="78">
        <v>72</v>
      </c>
      <c r="Q43" s="78">
        <v>92</v>
      </c>
      <c r="R43" s="86">
        <v>181.67</v>
      </c>
      <c r="S43" s="78">
        <v>180</v>
      </c>
      <c r="T43" s="78">
        <v>100</v>
      </c>
      <c r="U43" s="78">
        <v>160</v>
      </c>
      <c r="V43" s="78">
        <v>100</v>
      </c>
      <c r="W43" s="78">
        <v>92</v>
      </c>
      <c r="X43" s="78">
        <v>75</v>
      </c>
      <c r="Y43" s="78">
        <v>75</v>
      </c>
      <c r="Z43" s="78">
        <v>70</v>
      </c>
      <c r="AA43" s="86">
        <v>118.65</v>
      </c>
      <c r="AB43" s="86">
        <v>173.94</v>
      </c>
    </row>
    <row r="44" spans="1:29" x14ac:dyDescent="0.2">
      <c r="A44" s="84" t="s">
        <v>44</v>
      </c>
      <c r="B44" s="81">
        <v>0.3</v>
      </c>
      <c r="C44" s="81">
        <v>0.2</v>
      </c>
      <c r="D44" s="81">
        <v>0.19</v>
      </c>
      <c r="E44" s="81">
        <v>0.3</v>
      </c>
      <c r="F44" s="81">
        <v>0.3</v>
      </c>
      <c r="G44" s="81">
        <v>0.23</v>
      </c>
      <c r="H44" s="81">
        <v>0.36</v>
      </c>
      <c r="I44" s="81">
        <v>0.36</v>
      </c>
      <c r="J44" s="78">
        <v>0.35</v>
      </c>
      <c r="K44" s="78">
        <v>0.23</v>
      </c>
      <c r="L44" s="78">
        <v>0.34</v>
      </c>
      <c r="M44" s="81">
        <v>0.2</v>
      </c>
      <c r="N44" s="78">
        <v>0.25</v>
      </c>
      <c r="O44" s="78">
        <v>0.22</v>
      </c>
      <c r="P44" s="78">
        <v>0.18</v>
      </c>
      <c r="Q44" s="81">
        <v>0.2</v>
      </c>
      <c r="R44" s="78">
        <v>0.26</v>
      </c>
      <c r="S44" s="78">
        <v>0.25</v>
      </c>
      <c r="T44" s="78">
        <v>0.24</v>
      </c>
      <c r="U44" s="78">
        <v>0.31</v>
      </c>
      <c r="V44" s="81">
        <v>0.2</v>
      </c>
      <c r="W44" s="78">
        <v>0.28000000000000003</v>
      </c>
      <c r="X44" s="78">
        <v>0.26</v>
      </c>
      <c r="Y44" s="78">
        <v>0.27</v>
      </c>
      <c r="Z44" s="78">
        <v>0.21</v>
      </c>
      <c r="AA44" s="78">
        <v>0.28000000000000003</v>
      </c>
      <c r="AB44" s="78">
        <v>0.39</v>
      </c>
    </row>
    <row r="45" spans="1:29" x14ac:dyDescent="0.2">
      <c r="A45" s="84" t="s">
        <v>45</v>
      </c>
      <c r="B45" s="81">
        <v>0.2</v>
      </c>
      <c r="C45" s="81">
        <v>0.3</v>
      </c>
      <c r="D45" s="81">
        <v>8.5000000000000006E-2</v>
      </c>
      <c r="E45" s="81">
        <v>0.4</v>
      </c>
      <c r="F45" s="81">
        <v>0.3</v>
      </c>
      <c r="G45" s="78">
        <v>0.81</v>
      </c>
      <c r="H45" s="78">
        <v>0.17</v>
      </c>
      <c r="I45" s="78">
        <v>0.18</v>
      </c>
      <c r="J45" s="78">
        <v>0.41</v>
      </c>
      <c r="K45" s="78">
        <v>0.18</v>
      </c>
      <c r="L45" s="78">
        <v>0.08</v>
      </c>
      <c r="M45" s="78">
        <v>0.08</v>
      </c>
      <c r="N45" s="78">
        <v>0.79</v>
      </c>
      <c r="O45" s="78">
        <v>0.05</v>
      </c>
      <c r="P45" s="78">
        <v>0.23</v>
      </c>
      <c r="Q45" s="78">
        <v>0.13</v>
      </c>
      <c r="R45" s="78">
        <v>0.12</v>
      </c>
      <c r="S45" s="78">
        <v>0.04</v>
      </c>
      <c r="T45" s="78">
        <v>0.17</v>
      </c>
      <c r="U45" s="78">
        <v>0.14000000000000001</v>
      </c>
      <c r="V45" s="78">
        <v>0.15</v>
      </c>
      <c r="W45" s="81">
        <v>0.3</v>
      </c>
      <c r="X45" s="78">
        <v>0.05</v>
      </c>
      <c r="Y45" s="78">
        <v>0.19</v>
      </c>
      <c r="Z45" s="81">
        <v>0.2</v>
      </c>
      <c r="AA45" s="81">
        <v>0.2</v>
      </c>
      <c r="AB45" s="81">
        <v>0.2</v>
      </c>
    </row>
    <row r="46" spans="1:29" x14ac:dyDescent="0.2">
      <c r="A46" s="84" t="s">
        <v>46</v>
      </c>
      <c r="B46" s="78">
        <v>82</v>
      </c>
      <c r="C46" s="78">
        <v>17</v>
      </c>
      <c r="D46" s="86">
        <v>10.69</v>
      </c>
      <c r="E46" s="78">
        <v>19</v>
      </c>
      <c r="F46" s="78">
        <v>29</v>
      </c>
      <c r="G46" s="78">
        <v>17</v>
      </c>
      <c r="H46" s="78">
        <v>19</v>
      </c>
      <c r="I46" s="78">
        <v>23</v>
      </c>
      <c r="J46" s="78">
        <v>45</v>
      </c>
      <c r="K46" s="78">
        <v>17</v>
      </c>
      <c r="L46" s="86">
        <v>24.73</v>
      </c>
      <c r="M46" s="86">
        <v>15.06</v>
      </c>
      <c r="N46" s="78">
        <v>12</v>
      </c>
      <c r="O46" s="85">
        <v>7.8</v>
      </c>
      <c r="P46" s="85">
        <v>8.5</v>
      </c>
      <c r="Q46" s="85">
        <v>8.1999999999999993</v>
      </c>
      <c r="R46" s="86">
        <v>18.28</v>
      </c>
      <c r="S46" s="78">
        <v>15</v>
      </c>
      <c r="T46" s="78">
        <v>12</v>
      </c>
      <c r="U46" s="78">
        <v>16</v>
      </c>
      <c r="V46" s="78">
        <v>10</v>
      </c>
      <c r="W46" s="78">
        <v>18</v>
      </c>
      <c r="X46" s="78">
        <v>18</v>
      </c>
      <c r="Y46" s="78">
        <v>15</v>
      </c>
      <c r="Z46" s="86">
        <v>14</v>
      </c>
      <c r="AA46" s="86">
        <v>17.559999999999999</v>
      </c>
      <c r="AB46" s="86">
        <v>24.78</v>
      </c>
    </row>
    <row r="47" spans="1:29" x14ac:dyDescent="0.2">
      <c r="A47" s="83" t="s">
        <v>47</v>
      </c>
      <c r="B47" s="78">
        <v>2300</v>
      </c>
      <c r="C47" s="78">
        <v>4600</v>
      </c>
      <c r="D47" s="78">
        <v>1820</v>
      </c>
      <c r="E47" s="78">
        <v>2400</v>
      </c>
      <c r="F47" s="78">
        <v>2200</v>
      </c>
      <c r="G47" s="78">
        <v>3300</v>
      </c>
      <c r="H47" s="78">
        <v>4900</v>
      </c>
      <c r="I47" s="78">
        <v>5000</v>
      </c>
      <c r="J47" s="78">
        <v>6200</v>
      </c>
      <c r="K47" s="78">
        <v>4200</v>
      </c>
      <c r="L47" s="78">
        <v>5660</v>
      </c>
      <c r="M47" s="78">
        <v>2410</v>
      </c>
      <c r="N47" s="78">
        <v>2600</v>
      </c>
      <c r="O47" s="78">
        <v>1600</v>
      </c>
      <c r="P47" s="78">
        <v>1300</v>
      </c>
      <c r="Q47" s="78">
        <v>1900</v>
      </c>
      <c r="R47" s="78">
        <v>2870</v>
      </c>
      <c r="S47" s="78">
        <v>3800</v>
      </c>
      <c r="T47" s="78">
        <v>1900</v>
      </c>
      <c r="U47" s="78">
        <v>3200</v>
      </c>
      <c r="V47" s="78">
        <v>3400</v>
      </c>
      <c r="W47" s="78">
        <v>2900</v>
      </c>
      <c r="X47" s="78">
        <v>2400</v>
      </c>
      <c r="Y47" s="78">
        <v>3200</v>
      </c>
      <c r="Z47" s="78">
        <v>2200</v>
      </c>
      <c r="AA47" s="78">
        <v>3510</v>
      </c>
      <c r="AB47" s="78">
        <v>3860</v>
      </c>
    </row>
    <row r="48" spans="1:29" x14ac:dyDescent="0.2">
      <c r="A48" s="91" t="s">
        <v>48</v>
      </c>
      <c r="B48" s="81">
        <v>0.5</v>
      </c>
      <c r="C48" s="81">
        <v>1.1000000000000001</v>
      </c>
      <c r="D48" s="81">
        <v>0.51</v>
      </c>
      <c r="E48" s="81">
        <v>0.5</v>
      </c>
      <c r="F48" s="81">
        <v>0.5</v>
      </c>
      <c r="G48" s="81">
        <v>0.94</v>
      </c>
      <c r="H48" s="81">
        <v>1.3</v>
      </c>
      <c r="I48" s="81">
        <v>1.3</v>
      </c>
      <c r="J48" s="81">
        <v>1.5</v>
      </c>
      <c r="K48" s="81">
        <v>1</v>
      </c>
      <c r="L48" s="81">
        <v>1.56</v>
      </c>
      <c r="M48" s="81">
        <v>0.64</v>
      </c>
      <c r="N48" s="81">
        <v>0.7</v>
      </c>
      <c r="O48" s="81">
        <v>0.33</v>
      </c>
      <c r="P48" s="81">
        <v>0.36</v>
      </c>
      <c r="Q48" s="81">
        <v>0.44</v>
      </c>
      <c r="R48" s="81">
        <v>1.06</v>
      </c>
      <c r="S48" s="81">
        <v>1.1000000000000001</v>
      </c>
      <c r="T48" s="81">
        <v>0.65</v>
      </c>
      <c r="U48" s="81">
        <v>0.79</v>
      </c>
      <c r="V48" s="81">
        <v>0.82</v>
      </c>
      <c r="W48" s="81">
        <v>0.74</v>
      </c>
      <c r="X48" s="81">
        <v>0.51</v>
      </c>
      <c r="Y48" s="81">
        <v>0.71</v>
      </c>
      <c r="Z48" s="81">
        <v>0.57999999999999996</v>
      </c>
      <c r="AA48" s="81">
        <v>0.96</v>
      </c>
      <c r="AB48" s="81">
        <v>1</v>
      </c>
      <c r="AC48" s="92"/>
    </row>
    <row r="49" spans="1:29" x14ac:dyDescent="0.2">
      <c r="A49" s="84" t="s">
        <v>49</v>
      </c>
      <c r="B49" s="81">
        <v>0.1</v>
      </c>
      <c r="C49" s="78">
        <v>0.09</v>
      </c>
      <c r="D49" s="78">
        <v>0.08</v>
      </c>
      <c r="E49" s="81">
        <v>0.1</v>
      </c>
      <c r="F49" s="81">
        <v>0.1</v>
      </c>
      <c r="G49" s="81">
        <v>0.1</v>
      </c>
      <c r="H49" s="78">
        <v>0.14000000000000001</v>
      </c>
      <c r="I49" s="78">
        <v>0.15</v>
      </c>
      <c r="J49" s="78">
        <v>0.11</v>
      </c>
      <c r="K49" s="81">
        <v>8.1000000000000003E-2</v>
      </c>
      <c r="L49" s="78">
        <v>0.14000000000000001</v>
      </c>
      <c r="M49" s="78">
        <v>0.09</v>
      </c>
      <c r="N49" s="81">
        <v>9.0999999999999998E-2</v>
      </c>
      <c r="O49" s="78">
        <v>0.08</v>
      </c>
      <c r="P49" s="81">
        <v>7.2999999999999995E-2</v>
      </c>
      <c r="Q49" s="81">
        <v>9.8000000000000004E-2</v>
      </c>
      <c r="R49" s="81">
        <v>0.1</v>
      </c>
      <c r="S49" s="78">
        <v>0.12</v>
      </c>
      <c r="T49" s="81">
        <v>8.2000000000000003E-2</v>
      </c>
      <c r="U49" s="78">
        <v>0.15</v>
      </c>
      <c r="V49" s="81">
        <v>7.8E-2</v>
      </c>
      <c r="W49" s="78">
        <v>0.11</v>
      </c>
      <c r="X49" s="81">
        <v>0.1</v>
      </c>
      <c r="Y49" s="78">
        <v>0.12</v>
      </c>
      <c r="Z49" s="81">
        <v>8.4000000000000005E-2</v>
      </c>
      <c r="AA49" s="78">
        <v>0.11</v>
      </c>
      <c r="AB49" s="78">
        <v>0.16</v>
      </c>
    </row>
    <row r="50" spans="1:29" x14ac:dyDescent="0.2">
      <c r="A50" s="84" t="s">
        <v>50</v>
      </c>
      <c r="B50" s="78">
        <v>8.1</v>
      </c>
      <c r="C50" s="78">
        <v>5.5</v>
      </c>
      <c r="D50" s="85">
        <v>6.62</v>
      </c>
      <c r="E50" s="85">
        <v>9</v>
      </c>
      <c r="F50" s="85">
        <v>10</v>
      </c>
      <c r="G50" s="78">
        <v>3.6</v>
      </c>
      <c r="H50" s="78">
        <v>2.7</v>
      </c>
      <c r="I50" s="78">
        <v>2.9</v>
      </c>
      <c r="J50" s="78">
        <v>5.3</v>
      </c>
      <c r="K50" s="85">
        <v>4.3</v>
      </c>
      <c r="L50" s="85">
        <v>4.29</v>
      </c>
      <c r="M50" s="85">
        <v>3.62</v>
      </c>
      <c r="N50" s="78">
        <v>3.7</v>
      </c>
      <c r="O50" s="78">
        <v>4.5</v>
      </c>
      <c r="P50" s="78">
        <v>2.8</v>
      </c>
      <c r="Q50" s="78">
        <v>2.8</v>
      </c>
      <c r="R50" s="85">
        <v>5.48</v>
      </c>
      <c r="S50" s="78">
        <v>4.5</v>
      </c>
      <c r="T50" s="78">
        <v>7.9</v>
      </c>
      <c r="U50" s="78">
        <v>4.0999999999999996</v>
      </c>
      <c r="V50" s="78">
        <v>3.3</v>
      </c>
      <c r="W50" s="78">
        <v>3.5</v>
      </c>
      <c r="X50" s="78">
        <v>4.8</v>
      </c>
      <c r="Y50" s="78">
        <v>5.7</v>
      </c>
      <c r="Z50" s="78">
        <v>8.5</v>
      </c>
      <c r="AA50" s="85">
        <v>3.74</v>
      </c>
      <c r="AB50" s="86">
        <v>15.55</v>
      </c>
    </row>
    <row r="51" spans="1:29" x14ac:dyDescent="0.2">
      <c r="A51" s="83" t="s">
        <v>51</v>
      </c>
      <c r="B51" s="78">
        <v>130</v>
      </c>
      <c r="C51" s="78">
        <v>170</v>
      </c>
      <c r="D51" s="86">
        <v>87.15</v>
      </c>
      <c r="E51" s="78">
        <v>150</v>
      </c>
      <c r="F51" s="78">
        <v>130</v>
      </c>
      <c r="G51" s="78">
        <v>130</v>
      </c>
      <c r="H51" s="78">
        <v>160</v>
      </c>
      <c r="I51" s="78">
        <v>150</v>
      </c>
      <c r="J51" s="78">
        <v>210</v>
      </c>
      <c r="K51" s="78">
        <v>150</v>
      </c>
      <c r="L51" s="86">
        <v>172.52</v>
      </c>
      <c r="M51" s="86">
        <v>117.36</v>
      </c>
      <c r="N51" s="78">
        <v>110</v>
      </c>
      <c r="O51" s="78">
        <v>71</v>
      </c>
      <c r="P51" s="78">
        <v>69</v>
      </c>
      <c r="Q51" s="78">
        <v>79</v>
      </c>
      <c r="R51" s="86">
        <v>104.55</v>
      </c>
      <c r="S51" s="78">
        <v>140</v>
      </c>
      <c r="T51" s="78">
        <v>90</v>
      </c>
      <c r="U51" s="78">
        <v>110</v>
      </c>
      <c r="V51" s="78">
        <v>130</v>
      </c>
      <c r="W51" s="78">
        <v>130</v>
      </c>
      <c r="X51" s="78">
        <v>130</v>
      </c>
      <c r="Y51" s="78">
        <v>150</v>
      </c>
      <c r="Z51" s="78">
        <v>130</v>
      </c>
      <c r="AA51" s="86">
        <v>140.19</v>
      </c>
      <c r="AB51" s="86">
        <v>172.18</v>
      </c>
    </row>
    <row r="52" spans="1:29" x14ac:dyDescent="0.2">
      <c r="A52" s="84" t="s">
        <v>52</v>
      </c>
      <c r="B52" s="78">
        <v>21</v>
      </c>
      <c r="C52" s="78">
        <v>12</v>
      </c>
      <c r="D52" s="86">
        <v>27.51</v>
      </c>
      <c r="E52" s="78">
        <v>19</v>
      </c>
      <c r="F52" s="78">
        <v>25</v>
      </c>
      <c r="G52" s="78">
        <v>58</v>
      </c>
      <c r="H52" s="78">
        <v>30</v>
      </c>
      <c r="I52" s="78">
        <v>14</v>
      </c>
      <c r="J52" s="78">
        <v>31</v>
      </c>
      <c r="K52" s="78">
        <v>17</v>
      </c>
      <c r="L52" s="86">
        <v>13.92</v>
      </c>
      <c r="M52" s="86">
        <v>12.6</v>
      </c>
      <c r="N52" s="78">
        <v>14</v>
      </c>
      <c r="O52" s="78">
        <v>11</v>
      </c>
      <c r="P52" s="78">
        <v>10</v>
      </c>
      <c r="Q52" s="78">
        <v>11</v>
      </c>
      <c r="R52" s="85">
        <v>8.48</v>
      </c>
      <c r="S52" s="85">
        <v>7.3</v>
      </c>
      <c r="T52" s="78">
        <v>13</v>
      </c>
      <c r="U52" s="78">
        <v>13</v>
      </c>
      <c r="V52" s="78">
        <v>15</v>
      </c>
      <c r="W52" s="78">
        <v>17</v>
      </c>
      <c r="X52" s="78">
        <v>14</v>
      </c>
      <c r="Y52" s="78">
        <v>17</v>
      </c>
      <c r="Z52" s="78">
        <v>15</v>
      </c>
      <c r="AA52" s="86">
        <v>11.07</v>
      </c>
      <c r="AB52" s="85">
        <v>7.52</v>
      </c>
    </row>
    <row r="53" spans="1:29" x14ac:dyDescent="0.2">
      <c r="A53" s="84" t="s">
        <v>53</v>
      </c>
      <c r="B53" s="78">
        <v>8.8000000000000007</v>
      </c>
      <c r="C53" s="78">
        <v>5.7</v>
      </c>
      <c r="D53" s="85">
        <v>4.7300000000000004</v>
      </c>
      <c r="E53" s="78">
        <v>8.1999999999999993</v>
      </c>
      <c r="F53" s="78">
        <v>7.6</v>
      </c>
      <c r="G53" s="78">
        <v>5.9</v>
      </c>
      <c r="H53" s="78">
        <v>8.9</v>
      </c>
      <c r="I53" s="78">
        <v>9.8000000000000007</v>
      </c>
      <c r="J53" s="78">
        <v>7.9</v>
      </c>
      <c r="K53" s="78">
        <v>6.2</v>
      </c>
      <c r="L53" s="85">
        <v>8.33</v>
      </c>
      <c r="M53" s="85">
        <v>5.28</v>
      </c>
      <c r="N53" s="78">
        <v>6.7</v>
      </c>
      <c r="O53" s="78">
        <v>5.6</v>
      </c>
      <c r="P53" s="78">
        <v>5.0999999999999996</v>
      </c>
      <c r="Q53" s="78">
        <v>5.7</v>
      </c>
      <c r="R53" s="85">
        <v>5.97</v>
      </c>
      <c r="S53" s="78">
        <v>6.6</v>
      </c>
      <c r="T53" s="78">
        <v>6.6</v>
      </c>
      <c r="U53" s="78">
        <v>8.6</v>
      </c>
      <c r="V53" s="78">
        <v>4.9000000000000004</v>
      </c>
      <c r="W53" s="85">
        <v>7</v>
      </c>
      <c r="X53" s="78">
        <v>6.3</v>
      </c>
      <c r="Y53" s="85">
        <v>7</v>
      </c>
      <c r="Z53" s="78">
        <v>5.6</v>
      </c>
      <c r="AA53" s="85">
        <v>6.35</v>
      </c>
      <c r="AB53" s="85">
        <v>9.76</v>
      </c>
    </row>
    <row r="54" spans="1:29" x14ac:dyDescent="0.2">
      <c r="A54" s="91" t="s">
        <v>54</v>
      </c>
      <c r="B54" s="81">
        <v>1</v>
      </c>
      <c r="C54" s="81">
        <v>0.7</v>
      </c>
      <c r="D54" s="81">
        <v>0.56000000000000005</v>
      </c>
      <c r="E54" s="81">
        <v>0.9</v>
      </c>
      <c r="F54" s="81">
        <v>0.8</v>
      </c>
      <c r="G54" s="81">
        <v>0.79</v>
      </c>
      <c r="H54" s="81">
        <v>1.1000000000000001</v>
      </c>
      <c r="I54" s="81">
        <v>1.1000000000000001</v>
      </c>
      <c r="J54" s="81">
        <v>0.88</v>
      </c>
      <c r="K54" s="81">
        <v>0.7</v>
      </c>
      <c r="L54" s="81">
        <v>0.98</v>
      </c>
      <c r="M54" s="81">
        <v>0.68</v>
      </c>
      <c r="N54" s="81">
        <v>0.78</v>
      </c>
      <c r="O54" s="81">
        <v>0.65</v>
      </c>
      <c r="P54" s="81">
        <v>0.57999999999999996</v>
      </c>
      <c r="Q54" s="81">
        <v>0.75</v>
      </c>
      <c r="R54" s="81">
        <v>0.8</v>
      </c>
      <c r="S54" s="81">
        <v>0.93</v>
      </c>
      <c r="T54" s="81">
        <v>0.79</v>
      </c>
      <c r="U54" s="81">
        <v>1.1000000000000001</v>
      </c>
      <c r="V54" s="81">
        <v>0.75</v>
      </c>
      <c r="W54" s="81">
        <v>0.86</v>
      </c>
      <c r="X54" s="81">
        <v>0.78</v>
      </c>
      <c r="Y54" s="81">
        <v>0.97</v>
      </c>
      <c r="Z54" s="81">
        <v>0.65</v>
      </c>
      <c r="AA54" s="81">
        <v>0.87</v>
      </c>
      <c r="AB54" s="81">
        <v>1.25</v>
      </c>
      <c r="AC54" s="92"/>
    </row>
    <row r="55" spans="1:29" x14ac:dyDescent="0.2">
      <c r="A55" s="83" t="s">
        <v>55</v>
      </c>
      <c r="B55" s="78">
        <v>77</v>
      </c>
      <c r="C55" s="78">
        <v>180</v>
      </c>
      <c r="D55" s="78">
        <v>90</v>
      </c>
      <c r="E55" s="78">
        <v>91</v>
      </c>
      <c r="F55" s="78">
        <v>77</v>
      </c>
      <c r="G55" s="78">
        <v>170</v>
      </c>
      <c r="H55" s="78">
        <v>240</v>
      </c>
      <c r="I55" s="78">
        <v>210</v>
      </c>
      <c r="J55" s="78">
        <v>320</v>
      </c>
      <c r="K55" s="78">
        <v>180</v>
      </c>
      <c r="L55" s="78">
        <v>260</v>
      </c>
      <c r="M55" s="78">
        <v>90</v>
      </c>
      <c r="N55" s="78">
        <v>120</v>
      </c>
      <c r="O55" s="78">
        <v>52</v>
      </c>
      <c r="P55" s="78">
        <v>58</v>
      </c>
      <c r="Q55" s="78">
        <v>62</v>
      </c>
      <c r="R55" s="78">
        <v>130</v>
      </c>
      <c r="S55" s="78">
        <v>170</v>
      </c>
      <c r="T55" s="78">
        <v>110</v>
      </c>
      <c r="U55" s="78">
        <v>150</v>
      </c>
      <c r="V55" s="78">
        <v>160</v>
      </c>
      <c r="W55" s="78">
        <v>150</v>
      </c>
      <c r="X55" s="78">
        <v>110</v>
      </c>
      <c r="Y55" s="78">
        <v>170</v>
      </c>
      <c r="Z55" s="78">
        <v>130</v>
      </c>
      <c r="AA55" s="78">
        <v>160</v>
      </c>
      <c r="AB55" s="78">
        <v>170</v>
      </c>
    </row>
    <row r="56" spans="1:29" x14ac:dyDescent="0.2">
      <c r="A56" s="84" t="s">
        <v>56</v>
      </c>
      <c r="B56" s="78">
        <v>70</v>
      </c>
      <c r="C56" s="78">
        <v>79</v>
      </c>
      <c r="D56" s="86">
        <v>80.010000000000005</v>
      </c>
      <c r="E56" s="78">
        <v>99</v>
      </c>
      <c r="F56" s="78">
        <v>86</v>
      </c>
      <c r="G56" s="78">
        <v>110</v>
      </c>
      <c r="H56" s="78">
        <v>110</v>
      </c>
      <c r="I56" s="78">
        <v>80</v>
      </c>
      <c r="J56" s="78">
        <v>80</v>
      </c>
      <c r="K56" s="78">
        <v>77</v>
      </c>
      <c r="L56" s="86">
        <v>82.27</v>
      </c>
      <c r="M56" s="86">
        <v>79.760000000000005</v>
      </c>
      <c r="N56" s="78" t="s">
        <v>61</v>
      </c>
      <c r="O56" s="78">
        <v>76</v>
      </c>
      <c r="P56" s="78" t="s">
        <v>61</v>
      </c>
      <c r="Q56" s="78" t="s">
        <v>61</v>
      </c>
      <c r="R56" s="86">
        <v>65.08</v>
      </c>
      <c r="S56" s="78" t="s">
        <v>61</v>
      </c>
      <c r="T56" s="78" t="s">
        <v>61</v>
      </c>
      <c r="U56" s="78" t="s">
        <v>61</v>
      </c>
      <c r="V56" s="78" t="s">
        <v>61</v>
      </c>
      <c r="W56" s="78">
        <v>110</v>
      </c>
      <c r="X56" s="78">
        <v>100</v>
      </c>
      <c r="Y56" s="78">
        <v>130</v>
      </c>
      <c r="Z56" s="78">
        <v>110</v>
      </c>
      <c r="AA56" s="86">
        <v>117.63</v>
      </c>
      <c r="AB56" s="86">
        <v>97.49</v>
      </c>
    </row>
    <row r="57" spans="1:29" x14ac:dyDescent="0.2">
      <c r="C57" s="89"/>
    </row>
    <row r="58" spans="1:29" x14ac:dyDescent="0.2">
      <c r="C58" s="89"/>
    </row>
    <row r="59" spans="1:29" x14ac:dyDescent="0.2">
      <c r="C59" s="90"/>
    </row>
    <row r="60" spans="1:29" x14ac:dyDescent="0.2">
      <c r="C60" s="90"/>
    </row>
  </sheetData>
  <pageMargins left="0.7" right="0.7" top="0.75" bottom="0.75" header="0.3" footer="0.3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QR GLAC</vt:lpstr>
      <vt:lpstr>LB-COMP2</vt:lpstr>
      <vt:lpstr>LB-comp1</vt:lpstr>
      <vt:lpstr>'QR GLAC'!Print_Area</vt:lpstr>
      <vt:lpstr>'LB-COMP2'!Print_Titles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Benson</dc:creator>
  <cp:lastModifiedBy>lb</cp:lastModifiedBy>
  <cp:lastPrinted>1998-02-27T15:36:27Z</cp:lastPrinted>
  <dcterms:created xsi:type="dcterms:W3CDTF">1998-02-24T14:16:59Z</dcterms:created>
  <dcterms:modified xsi:type="dcterms:W3CDTF">2017-11-09T18:03:11Z</dcterms:modified>
</cp:coreProperties>
</file>