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IRMaterials_Proj\Food Sci Tech\"/>
    </mc:Choice>
  </mc:AlternateContent>
  <bookViews>
    <workbookView xWindow="0" yWindow="0" windowWidth="23040" windowHeight="8616"/>
  </bookViews>
  <sheets>
    <sheet name="Original data" sheetId="2" r:id="rId1"/>
  </sheets>
  <externalReferences>
    <externalReference r:id="rId2"/>
  </externalReferences>
  <definedNames>
    <definedName name="_xlnm.Print_Titles" localSheetId="0">'Original data'!$A:$A,'Original data'!$4:$4</definedName>
    <definedName name="サンプル種">[1]input!$E$3:$E$7</definedName>
    <definedName name="凍結の有無">[1]input!$J$3:$J$6</definedName>
    <definedName name="動物種">[1]input!$C$3:$C$9</definedName>
    <definedName name="抗凝固剤">[1]input!$I$3:$I$6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5" i="2" l="1"/>
  <c r="AH50" i="2"/>
  <c r="AG50" i="2"/>
  <c r="AF50" i="2"/>
  <c r="F50" i="2"/>
  <c r="AH49" i="2"/>
  <c r="AG49" i="2"/>
  <c r="AF49" i="2"/>
  <c r="F49" i="2"/>
  <c r="AH48" i="2"/>
  <c r="AG48" i="2"/>
  <c r="AF48" i="2"/>
  <c r="F48" i="2"/>
  <c r="AH47" i="2"/>
  <c r="AG47" i="2"/>
  <c r="AF47" i="2"/>
  <c r="F47" i="2"/>
  <c r="AH46" i="2"/>
  <c r="AG46" i="2"/>
  <c r="AF46" i="2"/>
  <c r="F46" i="2"/>
  <c r="AH45" i="2"/>
  <c r="AG45" i="2"/>
  <c r="AF45" i="2"/>
  <c r="F45" i="2"/>
  <c r="AH44" i="2"/>
  <c r="AG44" i="2"/>
  <c r="AF44" i="2"/>
  <c r="F44" i="2"/>
  <c r="AH43" i="2"/>
  <c r="AG43" i="2"/>
  <c r="AF43" i="2"/>
  <c r="F43" i="2"/>
  <c r="AH42" i="2"/>
  <c r="AG42" i="2"/>
  <c r="AF42" i="2"/>
  <c r="F42" i="2"/>
  <c r="AH41" i="2"/>
  <c r="AG41" i="2"/>
  <c r="AF41" i="2"/>
  <c r="F41" i="2"/>
  <c r="AH40" i="2"/>
  <c r="AG40" i="2"/>
  <c r="AF40" i="2"/>
  <c r="F40" i="2"/>
  <c r="AH39" i="2"/>
  <c r="AG39" i="2"/>
  <c r="AF39" i="2"/>
  <c r="F39" i="2"/>
  <c r="AH38" i="2"/>
  <c r="AG38" i="2"/>
  <c r="AF38" i="2"/>
  <c r="F38" i="2"/>
  <c r="AH37" i="2"/>
  <c r="AG37" i="2"/>
  <c r="AF37" i="2"/>
  <c r="F37" i="2"/>
  <c r="AH36" i="2"/>
  <c r="AG36" i="2"/>
  <c r="AF36" i="2"/>
  <c r="F36" i="2"/>
  <c r="AH35" i="2"/>
  <c r="AG35" i="2"/>
  <c r="AF35" i="2"/>
  <c r="F35" i="2"/>
  <c r="AH34" i="2"/>
  <c r="AG34" i="2"/>
  <c r="AF34" i="2"/>
  <c r="F34" i="2"/>
  <c r="AH33" i="2"/>
  <c r="AG33" i="2"/>
  <c r="AF33" i="2"/>
  <c r="F33" i="2"/>
  <c r="AH32" i="2"/>
  <c r="AG32" i="2"/>
  <c r="AF32" i="2"/>
  <c r="F32" i="2"/>
  <c r="AH31" i="2"/>
  <c r="AG31" i="2"/>
  <c r="AF31" i="2"/>
  <c r="F31" i="2"/>
  <c r="AH30" i="2"/>
  <c r="AG30" i="2"/>
  <c r="AF30" i="2"/>
  <c r="F30" i="2"/>
  <c r="AH29" i="2"/>
  <c r="AG29" i="2"/>
  <c r="AF29" i="2"/>
  <c r="F29" i="2"/>
  <c r="AH28" i="2"/>
  <c r="AG28" i="2"/>
  <c r="AF28" i="2"/>
  <c r="F28" i="2"/>
  <c r="AH27" i="2"/>
  <c r="AG27" i="2"/>
  <c r="AF27" i="2"/>
  <c r="F27" i="2"/>
  <c r="AH26" i="2"/>
  <c r="AG26" i="2"/>
  <c r="AF26" i="2"/>
  <c r="F26" i="2"/>
  <c r="AH25" i="2"/>
  <c r="AG25" i="2"/>
  <c r="AF25" i="2"/>
  <c r="F25" i="2"/>
  <c r="AH24" i="2"/>
  <c r="AG24" i="2"/>
  <c r="AF24" i="2"/>
  <c r="F24" i="2"/>
  <c r="AH23" i="2"/>
  <c r="AG23" i="2"/>
  <c r="AF23" i="2"/>
  <c r="F23" i="2"/>
  <c r="AH22" i="2"/>
  <c r="AG22" i="2"/>
  <c r="AF22" i="2"/>
  <c r="F22" i="2"/>
  <c r="AH21" i="2"/>
  <c r="AG21" i="2"/>
  <c r="AF21" i="2"/>
  <c r="F21" i="2"/>
  <c r="AH20" i="2"/>
  <c r="AG20" i="2"/>
  <c r="AF20" i="2"/>
  <c r="F20" i="2"/>
  <c r="AH19" i="2"/>
  <c r="AG19" i="2"/>
  <c r="AF19" i="2"/>
  <c r="F19" i="2"/>
  <c r="AH18" i="2"/>
  <c r="AG18" i="2"/>
  <c r="AF18" i="2"/>
  <c r="F18" i="2"/>
  <c r="AH17" i="2"/>
  <c r="AG17" i="2"/>
  <c r="AF17" i="2"/>
  <c r="F17" i="2"/>
  <c r="AH16" i="2"/>
  <c r="AG16" i="2"/>
  <c r="AF16" i="2"/>
  <c r="F16" i="2"/>
  <c r="AH15" i="2"/>
  <c r="AG15" i="2"/>
  <c r="AF15" i="2"/>
  <c r="F15" i="2"/>
  <c r="AH14" i="2"/>
  <c r="AG14" i="2"/>
  <c r="AF14" i="2"/>
  <c r="F14" i="2"/>
  <c r="AH13" i="2"/>
  <c r="AG13" i="2"/>
  <c r="AF13" i="2"/>
  <c r="F13" i="2"/>
  <c r="AH12" i="2"/>
  <c r="AG12" i="2"/>
  <c r="AF12" i="2"/>
  <c r="F12" i="2"/>
  <c r="AH11" i="2"/>
  <c r="AG11" i="2"/>
  <c r="AF11" i="2"/>
  <c r="F11" i="2"/>
  <c r="AH10" i="2"/>
  <c r="AG10" i="2"/>
  <c r="AF10" i="2"/>
  <c r="F10" i="2"/>
  <c r="AH9" i="2"/>
  <c r="AG9" i="2"/>
  <c r="AF9" i="2"/>
  <c r="F9" i="2"/>
  <c r="AH8" i="2"/>
  <c r="AG8" i="2"/>
  <c r="AF8" i="2"/>
  <c r="F8" i="2"/>
  <c r="AH7" i="2"/>
  <c r="AG7" i="2"/>
  <c r="AF7" i="2"/>
  <c r="F7" i="2"/>
  <c r="AH6" i="2"/>
  <c r="AG6" i="2"/>
  <c r="AF6" i="2"/>
  <c r="F6" i="2"/>
  <c r="AH5" i="2"/>
  <c r="AG5" i="2"/>
  <c r="F5" i="2"/>
</calcChain>
</file>

<file path=xl/sharedStrings.xml><?xml version="1.0" encoding="utf-8"?>
<sst xmlns="http://schemas.openxmlformats.org/spreadsheetml/2006/main" count="258" uniqueCount="103">
  <si>
    <t>nmol/mg Liver</t>
  </si>
  <si>
    <t>Mouse #</t>
  </si>
  <si>
    <t>Colonization</t>
  </si>
  <si>
    <t>Diet</t>
  </si>
  <si>
    <t>FA10:0</t>
  </si>
  <si>
    <t>FA12:0</t>
  </si>
  <si>
    <t>FA14:0</t>
  </si>
  <si>
    <t>FA15:0</t>
  </si>
  <si>
    <t>FA 16:0</t>
  </si>
  <si>
    <t>FA16:1 n-7</t>
  </si>
  <si>
    <t>FA17:0</t>
  </si>
  <si>
    <t>FA18:0</t>
  </si>
  <si>
    <t>FA18:1 n-9</t>
  </si>
  <si>
    <t>FA18:1 n-7</t>
  </si>
  <si>
    <t>FA18:2 n-6</t>
  </si>
  <si>
    <t>FA18:3 n-6</t>
  </si>
  <si>
    <t>FA18:3 n-3</t>
  </si>
  <si>
    <t>FA20:0</t>
  </si>
  <si>
    <t>FA20:1 n-9</t>
  </si>
  <si>
    <t>FA20:4 n-6</t>
  </si>
  <si>
    <t>FA20:4 n-3</t>
  </si>
  <si>
    <t>FA22:0</t>
  </si>
  <si>
    <t>FA20:5 n-3</t>
  </si>
  <si>
    <t>FA22:1 n-9</t>
  </si>
  <si>
    <t>FA22:4 n-6</t>
  </si>
  <si>
    <t>FA24:1 n-9</t>
  </si>
  <si>
    <t>FA22:5 n-3</t>
  </si>
  <si>
    <t>FA22:6 n-3</t>
  </si>
  <si>
    <t>Saturated FA</t>
  </si>
  <si>
    <t>Monounsaturated FA</t>
  </si>
  <si>
    <t>Polyunsaturated FA</t>
  </si>
  <si>
    <t>FAME TZ103 A</t>
  </si>
  <si>
    <t>LF Lard</t>
  </si>
  <si>
    <t>FAME TZ104 A</t>
  </si>
  <si>
    <t>FAME TZ105 A</t>
  </si>
  <si>
    <t>FAME TZ106 A</t>
  </si>
  <si>
    <t>FAME TZ107 A</t>
  </si>
  <si>
    <t>FAME TZ108 A</t>
  </si>
  <si>
    <t>FAME TZ109 A</t>
  </si>
  <si>
    <t>FAME TZ110 A</t>
  </si>
  <si>
    <t>FAME TZ111 A</t>
  </si>
  <si>
    <t>FAME TZ112 A</t>
  </si>
  <si>
    <t>FAME TZ126 A</t>
  </si>
  <si>
    <t>FAME TZ127 A</t>
  </si>
  <si>
    <t>FAME TZ128 A</t>
  </si>
  <si>
    <t>FAME TZ129 A</t>
  </si>
  <si>
    <t>FAME TZ130 A</t>
  </si>
  <si>
    <t>FAME TZ131 A</t>
  </si>
  <si>
    <t>FAME TZ132 A</t>
  </si>
  <si>
    <t>FAME TZ133 A</t>
  </si>
  <si>
    <t>FAME TZ134 A</t>
  </si>
  <si>
    <t>FAME TZ135 A</t>
  </si>
  <si>
    <t>FAME TZ113 A</t>
  </si>
  <si>
    <t>HF Lard</t>
  </si>
  <si>
    <t>FAME TZ114 A</t>
  </si>
  <si>
    <t>FAME TZ115 A</t>
  </si>
  <si>
    <t>FAME TZ116 A</t>
  </si>
  <si>
    <t>FAME TZ117 A</t>
  </si>
  <si>
    <t>FAME TZ118 A</t>
  </si>
  <si>
    <t>FAME TZ119 A</t>
  </si>
  <si>
    <t>FAME TZ120 A</t>
  </si>
  <si>
    <t>FAME TZ121 A</t>
  </si>
  <si>
    <t>FAME TZ122 A</t>
  </si>
  <si>
    <t>FAME TZ123 A</t>
  </si>
  <si>
    <t>FAME TZ124 A</t>
  </si>
  <si>
    <t>FAME TZ125 A</t>
  </si>
  <si>
    <t>FAME TZ136 A</t>
  </si>
  <si>
    <t>FAME TZ137 A</t>
  </si>
  <si>
    <t>FAME TZ138 A</t>
  </si>
  <si>
    <t>FAME TZ139 A</t>
  </si>
  <si>
    <t>FAME TZ140 A</t>
  </si>
  <si>
    <t>FAME TZ141 A</t>
  </si>
  <si>
    <t>FAME TZ142 A</t>
  </si>
  <si>
    <t>FAME TZ143 A</t>
  </si>
  <si>
    <t>FAME TZ144 A</t>
  </si>
  <si>
    <t>FAME TZ145 A</t>
  </si>
  <si>
    <t>FAME TZ146 A</t>
  </si>
  <si>
    <t>FAME TZ147 A</t>
  </si>
  <si>
    <t>FAME TZ148 A</t>
  </si>
  <si>
    <t xml:space="preserve">Total fatty acids quantified in liver samples </t>
  </si>
  <si>
    <t>Sample-ID</t>
  </si>
  <si>
    <t>Total amount</t>
  </si>
  <si>
    <t>Isolator-Cage ID</t>
  </si>
  <si>
    <t>MM</t>
  </si>
  <si>
    <t>Em</t>
  </si>
  <si>
    <t>43-114</t>
  </si>
  <si>
    <t xml:space="preserve">43-17 </t>
  </si>
  <si>
    <t>43-123</t>
  </si>
  <si>
    <t>43-138</t>
  </si>
  <si>
    <t>45-749</t>
  </si>
  <si>
    <t>45-115</t>
  </si>
  <si>
    <t>45-139</t>
  </si>
  <si>
    <t>45-700</t>
  </si>
  <si>
    <t>43-755</t>
  </si>
  <si>
    <t>43-113</t>
  </si>
  <si>
    <t>43-148</t>
  </si>
  <si>
    <t>43-129</t>
  </si>
  <si>
    <t>43-234</t>
  </si>
  <si>
    <t>45-378</t>
  </si>
  <si>
    <t>45-101</t>
  </si>
  <si>
    <t>45-161</t>
  </si>
  <si>
    <t>45-218</t>
  </si>
  <si>
    <t>45-725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</si>
</sst>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FDEDB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0099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1" fillId="0" borderId="0" xfId="1" applyFont="1" applyAlignment="1">
      <alignment horizontal="center"/>
    </xf>
    <xf numFmtId="0" fontId="4" fillId="2" borderId="4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center" vertical="center"/>
    </xf>
    <xf numFmtId="0" fontId="4" fillId="8" borderId="4" xfId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0" fontId="1" fillId="0" borderId="4" xfId="1" applyFont="1" applyBorder="1" applyAlignment="1">
      <alignment horizontal="center"/>
    </xf>
    <xf numFmtId="2" fontId="1" fillId="0" borderId="4" xfId="1" applyNumberFormat="1" applyFont="1" applyBorder="1" applyAlignment="1">
      <alignment horizontal="center"/>
    </xf>
    <xf numFmtId="0" fontId="1" fillId="0" borderId="8" xfId="1" applyFont="1" applyBorder="1" applyAlignment="1">
      <alignment horizontal="center"/>
    </xf>
    <xf numFmtId="2" fontId="1" fillId="0" borderId="8" xfId="1" applyNumberFormat="1" applyFont="1" applyBorder="1" applyAlignment="1">
      <alignment horizontal="center"/>
    </xf>
    <xf numFmtId="2" fontId="1" fillId="0" borderId="7" xfId="1" applyNumberFormat="1" applyFont="1" applyBorder="1" applyAlignment="1">
      <alignment horizontal="center"/>
    </xf>
    <xf numFmtId="166" fontId="1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2" fontId="3" fillId="2" borderId="5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>
      <alignment horizontal="center"/>
    </xf>
    <xf numFmtId="0" fontId="5" fillId="2" borderId="0" xfId="1" applyFont="1" applyFill="1" applyAlignment="1">
      <alignment horizontal="center"/>
    </xf>
    <xf numFmtId="0" fontId="3" fillId="3" borderId="3" xfId="1" applyFont="1" applyFill="1" applyBorder="1" applyAlignment="1">
      <alignment horizontal="center"/>
    </xf>
    <xf numFmtId="2" fontId="3" fillId="3" borderId="5" xfId="1" applyNumberFormat="1" applyFont="1" applyFill="1" applyBorder="1" applyAlignment="1">
      <alignment horizontal="center"/>
    </xf>
    <xf numFmtId="164" fontId="5" fillId="3" borderId="4" xfId="1" applyNumberFormat="1" applyFont="1" applyFill="1" applyBorder="1" applyAlignment="1">
      <alignment horizontal="center"/>
    </xf>
    <xf numFmtId="0" fontId="5" fillId="3" borderId="0" xfId="1" applyFont="1" applyFill="1" applyAlignment="1">
      <alignment horizontal="center"/>
    </xf>
    <xf numFmtId="0" fontId="3" fillId="5" borderId="6" xfId="1" applyFont="1" applyFill="1" applyBorder="1" applyAlignment="1">
      <alignment horizontal="center"/>
    </xf>
    <xf numFmtId="2" fontId="3" fillId="5" borderId="5" xfId="1" applyNumberFormat="1" applyFont="1" applyFill="1" applyBorder="1" applyAlignment="1">
      <alignment horizontal="center"/>
    </xf>
    <xf numFmtId="164" fontId="5" fillId="5" borderId="7" xfId="1" applyNumberFormat="1" applyFont="1" applyFill="1" applyBorder="1" applyAlignment="1">
      <alignment horizontal="center"/>
    </xf>
    <xf numFmtId="0" fontId="5" fillId="5" borderId="0" xfId="1" applyFont="1" applyFill="1" applyBorder="1" applyAlignment="1">
      <alignment horizontal="center"/>
    </xf>
    <xf numFmtId="0" fontId="3" fillId="5" borderId="3" xfId="1" applyFont="1" applyFill="1" applyBorder="1" applyAlignment="1">
      <alignment horizontal="center"/>
    </xf>
    <xf numFmtId="164" fontId="5" fillId="5" borderId="4" xfId="1" applyNumberFormat="1" applyFont="1" applyFill="1" applyBorder="1" applyAlignment="1">
      <alignment horizontal="center"/>
    </xf>
    <xf numFmtId="0" fontId="5" fillId="5" borderId="0" xfId="1" applyFont="1" applyFill="1" applyAlignment="1">
      <alignment horizontal="center"/>
    </xf>
    <xf numFmtId="0" fontId="3" fillId="8" borderId="3" xfId="1" applyFont="1" applyFill="1" applyBorder="1" applyAlignment="1">
      <alignment horizontal="center"/>
    </xf>
    <xf numFmtId="2" fontId="3" fillId="8" borderId="5" xfId="1" applyNumberFormat="1" applyFont="1" applyFill="1" applyBorder="1" applyAlignment="1">
      <alignment horizontal="center"/>
    </xf>
    <xf numFmtId="164" fontId="5" fillId="8" borderId="4" xfId="1" applyNumberFormat="1" applyFont="1" applyFill="1" applyBorder="1" applyAlignment="1">
      <alignment horizontal="center"/>
    </xf>
    <xf numFmtId="0" fontId="5" fillId="8" borderId="0" xfId="1" applyFont="1" applyFill="1" applyAlignment="1">
      <alignment horizontal="center"/>
    </xf>
    <xf numFmtId="0" fontId="5" fillId="8" borderId="0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 vertical="center"/>
    </xf>
    <xf numFmtId="0" fontId="4" fillId="6" borderId="7" xfId="1" applyFont="1" applyFill="1" applyBorder="1" applyAlignment="1">
      <alignment horizontal="center" vertical="center"/>
    </xf>
    <xf numFmtId="0" fontId="4" fillId="7" borderId="7" xfId="1" applyFont="1" applyFill="1" applyBorder="1" applyAlignment="1">
      <alignment horizontal="center" vertical="center"/>
    </xf>
    <xf numFmtId="0" fontId="4" fillId="8" borderId="7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/>
    </xf>
    <xf numFmtId="165" fontId="4" fillId="3" borderId="4" xfId="1" applyNumberFormat="1" applyFont="1" applyFill="1" applyBorder="1" applyAlignment="1">
      <alignment horizontal="center"/>
    </xf>
    <xf numFmtId="165" fontId="4" fillId="5" borderId="4" xfId="1" applyNumberFormat="1" applyFont="1" applyFill="1" applyBorder="1" applyAlignment="1">
      <alignment horizontal="center"/>
    </xf>
    <xf numFmtId="165" fontId="4" fillId="8" borderId="4" xfId="1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colors>
    <mruColors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nu-127josef\AppData\Local\Microsoft\Windows\Temporary%20Internet%20Files\Content.Outlook\UN6PK341\Liposearch_order_Chamulitrat_May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er Sheet"/>
      <sheetName val="input"/>
    </sheetNames>
    <sheetDataSet>
      <sheetData sheetId="0"/>
      <sheetData sheetId="1">
        <row r="3">
          <cell r="C3" t="str">
            <v>Human</v>
          </cell>
          <cell r="E3" t="str">
            <v>Serum</v>
          </cell>
          <cell r="I3" t="str">
            <v>EDTA</v>
          </cell>
          <cell r="J3" t="str">
            <v>frozen</v>
          </cell>
        </row>
        <row r="4">
          <cell r="C4" t="str">
            <v>Mouse</v>
          </cell>
          <cell r="E4" t="str">
            <v>Plasma</v>
          </cell>
          <cell r="I4" t="str">
            <v>Citric acid</v>
          </cell>
          <cell r="J4" t="str">
            <v>fresh</v>
          </cell>
        </row>
        <row r="5">
          <cell r="C5" t="str">
            <v>Rat</v>
          </cell>
          <cell r="E5" t="str">
            <v>Cell culture supernatant</v>
          </cell>
          <cell r="I5" t="str">
            <v>Heparin</v>
          </cell>
        </row>
        <row r="6">
          <cell r="C6" t="str">
            <v>Rabbit</v>
          </cell>
          <cell r="E6" t="str">
            <v>Cerebrospinal fluid</v>
          </cell>
          <cell r="I6" t="str">
            <v>Nonuse</v>
          </cell>
        </row>
        <row r="7">
          <cell r="C7" t="str">
            <v>Canine</v>
          </cell>
          <cell r="E7" t="str">
            <v>Other</v>
          </cell>
        </row>
        <row r="8">
          <cell r="C8" t="str">
            <v>Monkey</v>
          </cell>
        </row>
        <row r="9">
          <cell r="C9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Z85"/>
  <sheetViews>
    <sheetView tabSelected="1"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ColWidth="11.44140625" defaultRowHeight="13.2" x14ac:dyDescent="0.25"/>
  <cols>
    <col min="1" max="1" width="18.88671875" style="4" customWidth="1"/>
    <col min="2" max="2" width="9.5546875" style="4" bestFit="1" customWidth="1"/>
    <col min="3" max="3" width="13.88671875" style="4" bestFit="1" customWidth="1"/>
    <col min="4" max="4" width="12.44140625" style="4" bestFit="1" customWidth="1"/>
    <col min="5" max="5" width="17.5546875" style="4" bestFit="1" customWidth="1"/>
    <col min="6" max="30" width="17.6640625" style="4" customWidth="1"/>
    <col min="31" max="31" width="5" style="4" customWidth="1"/>
    <col min="32" max="34" width="22.6640625" style="4" customWidth="1"/>
    <col min="35" max="156" width="6.33203125" style="4" customWidth="1"/>
    <col min="157" max="16384" width="11.44140625" style="4"/>
  </cols>
  <sheetData>
    <row r="1" spans="1:156" ht="13.8" x14ac:dyDescent="0.25">
      <c r="A1" s="3" t="s">
        <v>79</v>
      </c>
    </row>
    <row r="3" spans="1:156" s="16" customFormat="1" ht="14.4" thickBot="1" x14ac:dyDescent="0.3">
      <c r="A3" s="16" t="s">
        <v>0</v>
      </c>
    </row>
    <row r="4" spans="1:156" s="16" customFormat="1" ht="14.4" thickBot="1" x14ac:dyDescent="0.3">
      <c r="A4" s="17" t="s">
        <v>80</v>
      </c>
      <c r="B4" s="17" t="s">
        <v>1</v>
      </c>
      <c r="C4" s="17" t="s">
        <v>2</v>
      </c>
      <c r="D4" s="17" t="s">
        <v>3</v>
      </c>
      <c r="E4" s="44" t="s">
        <v>82</v>
      </c>
      <c r="F4" s="17" t="s">
        <v>81</v>
      </c>
      <c r="G4" s="17" t="s">
        <v>4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 t="s">
        <v>10</v>
      </c>
      <c r="N4" s="17" t="s">
        <v>11</v>
      </c>
      <c r="O4" s="17" t="s">
        <v>12</v>
      </c>
      <c r="P4" s="17" t="s">
        <v>13</v>
      </c>
      <c r="Q4" s="17" t="s">
        <v>14</v>
      </c>
      <c r="R4" s="17" t="s">
        <v>15</v>
      </c>
      <c r="S4" s="17" t="s">
        <v>16</v>
      </c>
      <c r="T4" s="17" t="s">
        <v>17</v>
      </c>
      <c r="U4" s="17" t="s">
        <v>18</v>
      </c>
      <c r="V4" s="17" t="s">
        <v>19</v>
      </c>
      <c r="W4" s="17" t="s">
        <v>20</v>
      </c>
      <c r="X4" s="17" t="s">
        <v>21</v>
      </c>
      <c r="Y4" s="17" t="s">
        <v>22</v>
      </c>
      <c r="Z4" s="17" t="s">
        <v>23</v>
      </c>
      <c r="AA4" s="17" t="s">
        <v>24</v>
      </c>
      <c r="AB4" s="17" t="s">
        <v>25</v>
      </c>
      <c r="AC4" s="17" t="s">
        <v>26</v>
      </c>
      <c r="AD4" s="17" t="s">
        <v>27</v>
      </c>
      <c r="AF4" s="18" t="s">
        <v>28</v>
      </c>
      <c r="AG4" s="18" t="s">
        <v>29</v>
      </c>
      <c r="AH4" s="19" t="s">
        <v>30</v>
      </c>
    </row>
    <row r="5" spans="1:156" s="23" customFormat="1" ht="15" customHeight="1" x14ac:dyDescent="0.25">
      <c r="A5" s="20" t="s">
        <v>31</v>
      </c>
      <c r="B5" s="5">
        <v>1</v>
      </c>
      <c r="C5" s="5" t="s">
        <v>83</v>
      </c>
      <c r="D5" s="5" t="s">
        <v>32</v>
      </c>
      <c r="E5" s="5" t="s">
        <v>85</v>
      </c>
      <c r="F5" s="21">
        <f t="shared" ref="F5:F50" si="0">SUM(G5:AD5)</f>
        <v>114.5574411764706</v>
      </c>
      <c r="G5" s="22">
        <v>0.12479411764705882</v>
      </c>
      <c r="H5" s="22">
        <v>0.38497058823529412</v>
      </c>
      <c r="I5" s="22">
        <v>0.61776470588235288</v>
      </c>
      <c r="J5" s="22">
        <v>0.12414705882352939</v>
      </c>
      <c r="K5" s="22">
        <v>28.89426470588235</v>
      </c>
      <c r="L5" s="22">
        <v>3.4336764705882352</v>
      </c>
      <c r="M5" s="22">
        <v>0.16967647058823526</v>
      </c>
      <c r="N5" s="22">
        <v>12.126882352941177</v>
      </c>
      <c r="O5" s="22">
        <v>23.005529411764705</v>
      </c>
      <c r="P5" s="22">
        <v>4.1377941176470587</v>
      </c>
      <c r="Q5" s="22">
        <v>14.2445</v>
      </c>
      <c r="R5" s="22">
        <v>0.19147058823529411</v>
      </c>
      <c r="S5" s="22">
        <v>0.20385294117647057</v>
      </c>
      <c r="T5" s="22">
        <v>0.29644117647058821</v>
      </c>
      <c r="U5" s="22">
        <v>0.72132352941176459</v>
      </c>
      <c r="V5" s="22">
        <v>17.621205882352939</v>
      </c>
      <c r="W5" s="22">
        <v>6.4441176470588224E-2</v>
      </c>
      <c r="X5" s="22">
        <v>0.47011764705882353</v>
      </c>
      <c r="Y5" s="22">
        <v>0.12352941176470587</v>
      </c>
      <c r="Z5" s="22">
        <v>7.1411764705882341E-2</v>
      </c>
      <c r="AA5" s="22">
        <v>0.60270588235294109</v>
      </c>
      <c r="AB5" s="22">
        <v>0.24720588235294116</v>
      </c>
      <c r="AC5" s="22">
        <v>0.29520588235294115</v>
      </c>
      <c r="AD5" s="22">
        <v>6.3845294117647047</v>
      </c>
      <c r="AE5" s="16"/>
      <c r="AF5" s="45">
        <f>G5+H5+I5+J5+K5+M5+N5+T5+X5</f>
        <v>43.209058823529404</v>
      </c>
      <c r="AG5" s="45">
        <f>L5+O5+P5+U5+Z5+AB5</f>
        <v>31.616941176470586</v>
      </c>
      <c r="AH5" s="45">
        <f>Q5+R5+S5+V5+W5+Y5+AA5+AC5+AD5</f>
        <v>39.731441176470582</v>
      </c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</row>
    <row r="6" spans="1:156" s="23" customFormat="1" ht="15" customHeight="1" x14ac:dyDescent="0.25">
      <c r="A6" s="20" t="s">
        <v>33</v>
      </c>
      <c r="B6" s="5">
        <v>2</v>
      </c>
      <c r="C6" s="5" t="s">
        <v>83</v>
      </c>
      <c r="D6" s="5" t="s">
        <v>32</v>
      </c>
      <c r="E6" s="5" t="s">
        <v>85</v>
      </c>
      <c r="F6" s="21">
        <f t="shared" si="0"/>
        <v>99.438852941176492</v>
      </c>
      <c r="G6" s="22">
        <v>0.14255882352941174</v>
      </c>
      <c r="H6" s="22">
        <v>0.39435294117647057</v>
      </c>
      <c r="I6" s="22">
        <v>0.4867058823529411</v>
      </c>
      <c r="J6" s="22">
        <v>0.12120588235294116</v>
      </c>
      <c r="K6" s="22">
        <v>26.017676470588231</v>
      </c>
      <c r="L6" s="22">
        <v>1.6081470588235292</v>
      </c>
      <c r="M6" s="22">
        <v>0.2080882352941176</v>
      </c>
      <c r="N6" s="22">
        <v>12.12</v>
      </c>
      <c r="O6" s="22">
        <v>13.961794117647059</v>
      </c>
      <c r="P6" s="22">
        <v>1.9909999999999999</v>
      </c>
      <c r="Q6" s="22">
        <v>14.931441176470587</v>
      </c>
      <c r="R6" s="22">
        <v>0.22829411764705879</v>
      </c>
      <c r="S6" s="22">
        <v>0.18938235294117647</v>
      </c>
      <c r="T6" s="22">
        <v>0.22985294117647057</v>
      </c>
      <c r="U6" s="22">
        <v>0.31408823529411761</v>
      </c>
      <c r="V6" s="22">
        <v>17.09841176470588</v>
      </c>
      <c r="W6" s="22">
        <v>4.3882352941176463E-2</v>
      </c>
      <c r="X6" s="22">
        <v>0.50767647058823528</v>
      </c>
      <c r="Y6" s="22">
        <v>0.1139705882352941</v>
      </c>
      <c r="Z6" s="22">
        <v>5.1499999999999997E-2</v>
      </c>
      <c r="AA6" s="22">
        <v>0.64067647058823518</v>
      </c>
      <c r="AB6" s="22">
        <v>0.27332352941176469</v>
      </c>
      <c r="AC6" s="22">
        <v>0.33664705882352941</v>
      </c>
      <c r="AD6" s="22">
        <v>7.4281764705882356</v>
      </c>
      <c r="AE6" s="16"/>
      <c r="AF6" s="45">
        <f t="shared" ref="AF6:AF50" si="1">G6+H6+I6+J6+K6+M6+N6+T6+X6</f>
        <v>40.228117647058816</v>
      </c>
      <c r="AG6" s="45">
        <f t="shared" ref="AG6:AG50" si="2">L6+O6+P6+U6+Z6+AB6</f>
        <v>18.199852941176474</v>
      </c>
      <c r="AH6" s="45">
        <f t="shared" ref="AH6:AH50" si="3">Q6+R6+S6+V6+W6+Y6+AA6+AC6+AD6</f>
        <v>41.010882352941174</v>
      </c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</row>
    <row r="7" spans="1:156" s="23" customFormat="1" ht="15" customHeight="1" x14ac:dyDescent="0.25">
      <c r="A7" s="20" t="s">
        <v>34</v>
      </c>
      <c r="B7" s="5">
        <v>3</v>
      </c>
      <c r="C7" s="5" t="s">
        <v>83</v>
      </c>
      <c r="D7" s="5" t="s">
        <v>32</v>
      </c>
      <c r="E7" s="5" t="s">
        <v>86</v>
      </c>
      <c r="F7" s="21">
        <f t="shared" si="0"/>
        <v>152.93435294117643</v>
      </c>
      <c r="G7" s="22">
        <v>0.11223529411764704</v>
      </c>
      <c r="H7" s="22">
        <v>0.32094117647058817</v>
      </c>
      <c r="I7" s="22">
        <v>0.9172058823529412</v>
      </c>
      <c r="J7" s="22">
        <v>0.12088235294117645</v>
      </c>
      <c r="K7" s="22">
        <v>34.729764705882353</v>
      </c>
      <c r="L7" s="22">
        <v>5.8471470588235288</v>
      </c>
      <c r="M7" s="22">
        <v>0.15694117647058822</v>
      </c>
      <c r="N7" s="22">
        <v>12.895941176470586</v>
      </c>
      <c r="O7" s="22">
        <v>48.076264705882345</v>
      </c>
      <c r="P7" s="22">
        <v>8.0428823529411755</v>
      </c>
      <c r="Q7" s="22">
        <v>14.939323529411764</v>
      </c>
      <c r="R7" s="22">
        <v>0.20632352941176471</v>
      </c>
      <c r="S7" s="22">
        <v>0.21647058823529411</v>
      </c>
      <c r="T7" s="22">
        <v>0.30591176470588233</v>
      </c>
      <c r="U7" s="22">
        <v>1.6404999999999998</v>
      </c>
      <c r="V7" s="22">
        <v>16.898470588235291</v>
      </c>
      <c r="W7" s="22">
        <v>6.9441176470588228E-2</v>
      </c>
      <c r="X7" s="22">
        <v>0.36311764705882349</v>
      </c>
      <c r="Y7" s="22">
        <v>9.3323529411764708E-2</v>
      </c>
      <c r="Z7" s="22">
        <v>0.11841176470588234</v>
      </c>
      <c r="AA7" s="22">
        <v>0.50841176470588234</v>
      </c>
      <c r="AB7" s="22">
        <v>0.28388235294117642</v>
      </c>
      <c r="AC7" s="22">
        <v>0.19835294117647057</v>
      </c>
      <c r="AD7" s="22">
        <v>5.8722058823529411</v>
      </c>
      <c r="AE7" s="16"/>
      <c r="AF7" s="45">
        <f t="shared" si="1"/>
        <v>49.922941176470587</v>
      </c>
      <c r="AG7" s="45">
        <f t="shared" si="2"/>
        <v>64.009088235294115</v>
      </c>
      <c r="AH7" s="45">
        <f t="shared" si="3"/>
        <v>39.002323529411768</v>
      </c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</row>
    <row r="8" spans="1:156" s="23" customFormat="1" ht="15" customHeight="1" x14ac:dyDescent="0.25">
      <c r="A8" s="20" t="s">
        <v>35</v>
      </c>
      <c r="B8" s="5">
        <v>4</v>
      </c>
      <c r="C8" s="5" t="s">
        <v>83</v>
      </c>
      <c r="D8" s="5" t="s">
        <v>32</v>
      </c>
      <c r="E8" s="5" t="s">
        <v>86</v>
      </c>
      <c r="F8" s="21">
        <f t="shared" si="0"/>
        <v>97.919382352941156</v>
      </c>
      <c r="G8" s="22">
        <v>0.11479411764705882</v>
      </c>
      <c r="H8" s="22">
        <v>0.35449999999999998</v>
      </c>
      <c r="I8" s="22">
        <v>0.44585294117647056</v>
      </c>
      <c r="J8" s="22">
        <v>0.12308823529411764</v>
      </c>
      <c r="K8" s="22">
        <v>24.375647058823528</v>
      </c>
      <c r="L8" s="22">
        <v>1.6668529411764703</v>
      </c>
      <c r="M8" s="22">
        <v>0.19305882352941175</v>
      </c>
      <c r="N8" s="22">
        <v>12.494852941176468</v>
      </c>
      <c r="O8" s="22">
        <v>15.205147058823528</v>
      </c>
      <c r="P8" s="22">
        <v>2.3961470588235292</v>
      </c>
      <c r="Q8" s="22">
        <v>13.86020588235294</v>
      </c>
      <c r="R8" s="22">
        <v>0.21094117647058824</v>
      </c>
      <c r="S8" s="22">
        <v>0.15276470588235294</v>
      </c>
      <c r="T8" s="22">
        <v>0.19555882352941173</v>
      </c>
      <c r="U8" s="22">
        <v>0.33282352941176468</v>
      </c>
      <c r="V8" s="22">
        <v>17.479235294117647</v>
      </c>
      <c r="W8" s="22">
        <v>4.2235294117647051E-2</v>
      </c>
      <c r="X8" s="22">
        <v>0.46047058823529408</v>
      </c>
      <c r="Y8" s="22">
        <v>8.2911764705882351E-2</v>
      </c>
      <c r="Z8" s="22">
        <v>4.5999999999999999E-2</v>
      </c>
      <c r="AA8" s="22">
        <v>0.59823529411764698</v>
      </c>
      <c r="AB8" s="22">
        <v>0.2829411764705882</v>
      </c>
      <c r="AC8" s="22">
        <v>0.25820588235294117</v>
      </c>
      <c r="AD8" s="22">
        <v>6.5469117647058823</v>
      </c>
      <c r="AE8" s="16"/>
      <c r="AF8" s="45">
        <f t="shared" si="1"/>
        <v>38.757823529411766</v>
      </c>
      <c r="AG8" s="45">
        <f t="shared" si="2"/>
        <v>19.929911764705878</v>
      </c>
      <c r="AH8" s="45">
        <f t="shared" si="3"/>
        <v>39.231647058823526</v>
      </c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</row>
    <row r="9" spans="1:156" s="23" customFormat="1" ht="15" customHeight="1" x14ac:dyDescent="0.25">
      <c r="A9" s="20" t="s">
        <v>36</v>
      </c>
      <c r="B9" s="5">
        <v>5</v>
      </c>
      <c r="C9" s="5" t="s">
        <v>83</v>
      </c>
      <c r="D9" s="5" t="s">
        <v>32</v>
      </c>
      <c r="E9" s="5" t="s">
        <v>86</v>
      </c>
      <c r="F9" s="21">
        <f t="shared" si="0"/>
        <v>132.11085294117649</v>
      </c>
      <c r="G9" s="22">
        <v>0.10558823529411765</v>
      </c>
      <c r="H9" s="22">
        <v>0.33326470588235291</v>
      </c>
      <c r="I9" s="22">
        <v>0.78385294117647064</v>
      </c>
      <c r="J9" s="22">
        <v>0.13349999999999998</v>
      </c>
      <c r="K9" s="22">
        <v>32.145382352941176</v>
      </c>
      <c r="L9" s="22">
        <v>4.1673823529411758</v>
      </c>
      <c r="M9" s="22">
        <v>0.17411764705882352</v>
      </c>
      <c r="N9" s="22">
        <v>12.63305882352941</v>
      </c>
      <c r="O9" s="22">
        <v>30.356941176470588</v>
      </c>
      <c r="P9" s="22">
        <v>5.103147058823529</v>
      </c>
      <c r="Q9" s="22">
        <v>15.903823529411763</v>
      </c>
      <c r="R9" s="22">
        <v>0.22541176470588234</v>
      </c>
      <c r="S9" s="22">
        <v>0.28797058823529409</v>
      </c>
      <c r="T9" s="22">
        <v>0.28626470588235292</v>
      </c>
      <c r="U9" s="22">
        <v>0.86823529411764699</v>
      </c>
      <c r="V9" s="22">
        <v>18.537441176470587</v>
      </c>
      <c r="W9" s="22">
        <v>7.0176470588235285E-2</v>
      </c>
      <c r="X9" s="22">
        <v>0.44647058823529406</v>
      </c>
      <c r="Y9" s="22">
        <v>0.12444117647058822</v>
      </c>
      <c r="Z9" s="22">
        <v>9.138235294117647E-2</v>
      </c>
      <c r="AA9" s="22">
        <v>0.74273529411764694</v>
      </c>
      <c r="AB9" s="22">
        <v>0.30064705882352938</v>
      </c>
      <c r="AC9" s="22">
        <v>0.31885294117647056</v>
      </c>
      <c r="AD9" s="22">
        <v>7.9707647058823516</v>
      </c>
      <c r="AE9" s="16"/>
      <c r="AF9" s="45">
        <f t="shared" si="1"/>
        <v>47.041499999999992</v>
      </c>
      <c r="AG9" s="45">
        <f t="shared" si="2"/>
        <v>40.887735294117647</v>
      </c>
      <c r="AH9" s="45">
        <f t="shared" si="3"/>
        <v>44.181617647058822</v>
      </c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</row>
    <row r="10" spans="1:156" s="23" customFormat="1" ht="15" customHeight="1" x14ac:dyDescent="0.25">
      <c r="A10" s="20" t="s">
        <v>37</v>
      </c>
      <c r="B10" s="5">
        <v>6</v>
      </c>
      <c r="C10" s="5" t="s">
        <v>83</v>
      </c>
      <c r="D10" s="5" t="s">
        <v>32</v>
      </c>
      <c r="E10" s="5" t="s">
        <v>87</v>
      </c>
      <c r="F10" s="21">
        <f t="shared" si="0"/>
        <v>157.60161764705876</v>
      </c>
      <c r="G10" s="22">
        <v>9.6941176470588239E-2</v>
      </c>
      <c r="H10" s="22">
        <v>0.30820588235294111</v>
      </c>
      <c r="I10" s="22">
        <v>0.88435294117647056</v>
      </c>
      <c r="J10" s="22">
        <v>0.11347058823529411</v>
      </c>
      <c r="K10" s="22">
        <v>35.508499999999998</v>
      </c>
      <c r="L10" s="22">
        <v>5.855617647058823</v>
      </c>
      <c r="M10" s="22">
        <v>0.15282352941176469</v>
      </c>
      <c r="N10" s="22">
        <v>13.031117647058823</v>
      </c>
      <c r="O10" s="22">
        <v>47.8035</v>
      </c>
      <c r="P10" s="22">
        <v>7.3775882352941169</v>
      </c>
      <c r="Q10" s="22">
        <v>16.798176470588235</v>
      </c>
      <c r="R10" s="22">
        <v>0.26073529411764707</v>
      </c>
      <c r="S10" s="22">
        <v>0.29138235294117648</v>
      </c>
      <c r="T10" s="22">
        <v>0.29626470588235293</v>
      </c>
      <c r="U10" s="22">
        <v>1.4655294117647057</v>
      </c>
      <c r="V10" s="22">
        <v>18.461176470588232</v>
      </c>
      <c r="W10" s="22">
        <v>9.1411764705882345E-2</v>
      </c>
      <c r="X10" s="22">
        <v>0.40717647058823531</v>
      </c>
      <c r="Y10" s="22">
        <v>0.11817647058823529</v>
      </c>
      <c r="Z10" s="22">
        <v>0.10282352941176469</v>
      </c>
      <c r="AA10" s="22">
        <v>0.63923529411764701</v>
      </c>
      <c r="AB10" s="22">
        <v>0.2819411764705882</v>
      </c>
      <c r="AC10" s="22">
        <v>0.28252941176470586</v>
      </c>
      <c r="AD10" s="22">
        <v>6.972941176470588</v>
      </c>
      <c r="AE10" s="16"/>
      <c r="AF10" s="45">
        <f t="shared" si="1"/>
        <v>50.798852941176456</v>
      </c>
      <c r="AG10" s="45">
        <f t="shared" si="2"/>
        <v>62.887</v>
      </c>
      <c r="AH10" s="45">
        <f t="shared" si="3"/>
        <v>43.915764705882353</v>
      </c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</row>
    <row r="11" spans="1:156" s="23" customFormat="1" ht="15" customHeight="1" x14ac:dyDescent="0.25">
      <c r="A11" s="20" t="s">
        <v>38</v>
      </c>
      <c r="B11" s="5">
        <v>7</v>
      </c>
      <c r="C11" s="5" t="s">
        <v>83</v>
      </c>
      <c r="D11" s="5" t="s">
        <v>32</v>
      </c>
      <c r="E11" s="5" t="s">
        <v>87</v>
      </c>
      <c r="F11" s="21">
        <f t="shared" si="0"/>
        <v>140.52544117647057</v>
      </c>
      <c r="G11" s="22">
        <v>0.10479411764705882</v>
      </c>
      <c r="H11" s="22">
        <v>0.35226470588235292</v>
      </c>
      <c r="I11" s="22">
        <v>0.81211764705882339</v>
      </c>
      <c r="J11" s="22">
        <v>0.1404705882352941</v>
      </c>
      <c r="K11" s="22">
        <v>34.538411764705877</v>
      </c>
      <c r="L11" s="22">
        <v>3.8959117647058821</v>
      </c>
      <c r="M11" s="22">
        <v>0.18320588235294116</v>
      </c>
      <c r="N11" s="22">
        <v>12.503941176470587</v>
      </c>
      <c r="O11" s="22">
        <v>32.830235294117649</v>
      </c>
      <c r="P11" s="22">
        <v>4.6585294117647056</v>
      </c>
      <c r="Q11" s="22">
        <v>19.856382352941175</v>
      </c>
      <c r="R11" s="22">
        <v>0.26720588235294118</v>
      </c>
      <c r="S11" s="22">
        <v>0.37920588235294111</v>
      </c>
      <c r="T11" s="22">
        <v>0.31341176470588233</v>
      </c>
      <c r="U11" s="22">
        <v>0.9701764705882352</v>
      </c>
      <c r="V11" s="22">
        <v>18.078647058823528</v>
      </c>
      <c r="W11" s="22">
        <v>9.9235294117647047E-2</v>
      </c>
      <c r="X11" s="22">
        <v>0.49438235294117638</v>
      </c>
      <c r="Y11" s="22">
        <v>0.13608823529411762</v>
      </c>
      <c r="Z11" s="22">
        <v>0.10294117647058823</v>
      </c>
      <c r="AA11" s="22">
        <v>0.87388235294117633</v>
      </c>
      <c r="AB11" s="22">
        <v>0.30608823529411761</v>
      </c>
      <c r="AC11" s="22">
        <v>0.44432352941176467</v>
      </c>
      <c r="AD11" s="22">
        <v>8.1835882352941169</v>
      </c>
      <c r="AE11" s="16"/>
      <c r="AF11" s="45">
        <f t="shared" si="1"/>
        <v>49.442999999999991</v>
      </c>
      <c r="AG11" s="45">
        <f t="shared" si="2"/>
        <v>42.763882352941174</v>
      </c>
      <c r="AH11" s="45">
        <f t="shared" si="3"/>
        <v>48.318558823529401</v>
      </c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</row>
    <row r="12" spans="1:156" s="23" customFormat="1" ht="15" customHeight="1" x14ac:dyDescent="0.25">
      <c r="A12" s="20" t="s">
        <v>39</v>
      </c>
      <c r="B12" s="5">
        <v>8</v>
      </c>
      <c r="C12" s="5" t="s">
        <v>83</v>
      </c>
      <c r="D12" s="5" t="s">
        <v>32</v>
      </c>
      <c r="E12" s="5" t="s">
        <v>88</v>
      </c>
      <c r="F12" s="21">
        <f t="shared" si="0"/>
        <v>162.97455882352941</v>
      </c>
      <c r="G12" s="22">
        <v>9.2852941176470583E-2</v>
      </c>
      <c r="H12" s="22">
        <v>0.31802941176470589</v>
      </c>
      <c r="I12" s="22">
        <v>1.2233235294117646</v>
      </c>
      <c r="J12" s="22">
        <v>0.13926470588235293</v>
      </c>
      <c r="K12" s="22">
        <v>40.504264705882349</v>
      </c>
      <c r="L12" s="22">
        <v>8.1624999999999996</v>
      </c>
      <c r="M12" s="22">
        <v>0.16449999999999998</v>
      </c>
      <c r="N12" s="22">
        <v>11.861294117647059</v>
      </c>
      <c r="O12" s="22">
        <v>48.742235294117641</v>
      </c>
      <c r="P12" s="22">
        <v>8.7822058823529403</v>
      </c>
      <c r="Q12" s="22">
        <v>15.993676470588234</v>
      </c>
      <c r="R12" s="22">
        <v>0.21947058823529411</v>
      </c>
      <c r="S12" s="22">
        <v>0.35141176470588231</v>
      </c>
      <c r="T12" s="22">
        <v>0.30944117647058822</v>
      </c>
      <c r="U12" s="22">
        <v>1.5618823529411763</v>
      </c>
      <c r="V12" s="22">
        <v>16.635264705882353</v>
      </c>
      <c r="W12" s="22">
        <v>7.2294117647058814E-2</v>
      </c>
      <c r="X12" s="22">
        <v>0.35185294117647054</v>
      </c>
      <c r="Y12" s="22">
        <v>0.12529411764705881</v>
      </c>
      <c r="Z12" s="22">
        <v>0.11526470588235294</v>
      </c>
      <c r="AA12" s="22">
        <v>0.61397058823529405</v>
      </c>
      <c r="AB12" s="22">
        <v>0.26929411764705879</v>
      </c>
      <c r="AC12" s="22">
        <v>0.24935294117647056</v>
      </c>
      <c r="AD12" s="22">
        <v>6.1156176470588228</v>
      </c>
      <c r="AE12" s="16"/>
      <c r="AF12" s="45">
        <f t="shared" si="1"/>
        <v>54.964823529411753</v>
      </c>
      <c r="AG12" s="45">
        <f t="shared" si="2"/>
        <v>67.633382352941183</v>
      </c>
      <c r="AH12" s="45">
        <f t="shared" si="3"/>
        <v>40.376352941176464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</row>
    <row r="13" spans="1:156" s="23" customFormat="1" ht="15" customHeight="1" x14ac:dyDescent="0.25">
      <c r="A13" s="20" t="s">
        <v>40</v>
      </c>
      <c r="B13" s="5">
        <v>9</v>
      </c>
      <c r="C13" s="5" t="s">
        <v>83</v>
      </c>
      <c r="D13" s="5" t="s">
        <v>32</v>
      </c>
      <c r="E13" s="5" t="s">
        <v>88</v>
      </c>
      <c r="F13" s="21">
        <f t="shared" si="0"/>
        <v>141.35232352941173</v>
      </c>
      <c r="G13" s="22">
        <v>9.6235294117647044E-2</v>
      </c>
      <c r="H13" s="22">
        <v>0.3197647058823529</v>
      </c>
      <c r="I13" s="22">
        <v>0.7699117647058823</v>
      </c>
      <c r="J13" s="22">
        <v>0.12985294117647059</v>
      </c>
      <c r="K13" s="22">
        <v>33.836852941176467</v>
      </c>
      <c r="L13" s="22">
        <v>4.4051176470588231</v>
      </c>
      <c r="M13" s="22">
        <v>0.17894117647058821</v>
      </c>
      <c r="N13" s="22">
        <v>13.837294117647057</v>
      </c>
      <c r="O13" s="22">
        <v>34.601323529411765</v>
      </c>
      <c r="P13" s="22">
        <v>6.6927941176470584</v>
      </c>
      <c r="Q13" s="22">
        <v>14.410117647058824</v>
      </c>
      <c r="R13" s="22">
        <v>0.20135294117647054</v>
      </c>
      <c r="S13" s="22">
        <v>0.22397058823529409</v>
      </c>
      <c r="T13" s="22">
        <v>0.27999999999999997</v>
      </c>
      <c r="U13" s="22">
        <v>1.1241176470588234</v>
      </c>
      <c r="V13" s="22">
        <v>20.506852941176469</v>
      </c>
      <c r="W13" s="22">
        <v>6.6764705882352934E-2</v>
      </c>
      <c r="X13" s="22">
        <v>0.43291176470588227</v>
      </c>
      <c r="Y13" s="22">
        <v>0.1071470588235294</v>
      </c>
      <c r="Z13" s="22">
        <v>8.9470588235294107E-2</v>
      </c>
      <c r="AA13" s="22">
        <v>0.69799999999999995</v>
      </c>
      <c r="AB13" s="22">
        <v>0.32302941176470584</v>
      </c>
      <c r="AC13" s="22">
        <v>0.27370588235294119</v>
      </c>
      <c r="AD13" s="22">
        <v>7.7467941176470587</v>
      </c>
      <c r="AE13" s="16"/>
      <c r="AF13" s="45">
        <f t="shared" si="1"/>
        <v>49.881764705882347</v>
      </c>
      <c r="AG13" s="45">
        <f t="shared" si="2"/>
        <v>47.235852941176475</v>
      </c>
      <c r="AH13" s="45">
        <f t="shared" si="3"/>
        <v>44.234705882352941</v>
      </c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</row>
    <row r="14" spans="1:156" s="23" customFormat="1" ht="15" customHeight="1" x14ac:dyDescent="0.25">
      <c r="A14" s="20" t="s">
        <v>41</v>
      </c>
      <c r="B14" s="5">
        <v>10</v>
      </c>
      <c r="C14" s="5" t="s">
        <v>83</v>
      </c>
      <c r="D14" s="5" t="s">
        <v>32</v>
      </c>
      <c r="E14" s="5" t="s">
        <v>88</v>
      </c>
      <c r="F14" s="21">
        <f t="shared" si="0"/>
        <v>103.16900000000001</v>
      </c>
      <c r="G14" s="22">
        <v>0.11155882352941175</v>
      </c>
      <c r="H14" s="22">
        <v>0.36614705882352938</v>
      </c>
      <c r="I14" s="22">
        <v>0.51226470588235284</v>
      </c>
      <c r="J14" s="22">
        <v>0.12317647058823529</v>
      </c>
      <c r="K14" s="22">
        <v>25.616499999999998</v>
      </c>
      <c r="L14" s="22">
        <v>2.0392647058823528</v>
      </c>
      <c r="M14" s="22">
        <v>0.18829411764705878</v>
      </c>
      <c r="N14" s="22">
        <v>12.072794117647058</v>
      </c>
      <c r="O14" s="22">
        <v>15.841852941176469</v>
      </c>
      <c r="P14" s="22">
        <v>2.4930294117647058</v>
      </c>
      <c r="Q14" s="22">
        <v>15.001294117647058</v>
      </c>
      <c r="R14" s="22">
        <v>0.2429705882352941</v>
      </c>
      <c r="S14" s="22">
        <v>0.22202941176470586</v>
      </c>
      <c r="T14" s="22">
        <v>0.18735294117647058</v>
      </c>
      <c r="U14" s="22">
        <v>0.35767647058823526</v>
      </c>
      <c r="V14" s="22">
        <v>17.762176470588233</v>
      </c>
      <c r="W14" s="22">
        <v>4.1235294117647051E-2</v>
      </c>
      <c r="X14" s="22">
        <v>0.48723529411764704</v>
      </c>
      <c r="Y14" s="22">
        <v>0.10849999999999999</v>
      </c>
      <c r="Z14" s="22">
        <v>5.8588235294117642E-2</v>
      </c>
      <c r="AA14" s="22">
        <v>0.67679411764705877</v>
      </c>
      <c r="AB14" s="22">
        <v>0.3286470588235294</v>
      </c>
      <c r="AC14" s="22">
        <v>0.34711764705882348</v>
      </c>
      <c r="AD14" s="22">
        <v>7.982499999999999</v>
      </c>
      <c r="AE14" s="16"/>
      <c r="AF14" s="45">
        <f t="shared" si="1"/>
        <v>39.665323529411758</v>
      </c>
      <c r="AG14" s="45">
        <f t="shared" si="2"/>
        <v>21.119058823529411</v>
      </c>
      <c r="AH14" s="45">
        <f t="shared" si="3"/>
        <v>42.384617647058818</v>
      </c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</row>
    <row r="15" spans="1:156" s="27" customFormat="1" ht="15" customHeight="1" x14ac:dyDescent="0.25">
      <c r="A15" s="24" t="s">
        <v>42</v>
      </c>
      <c r="B15" s="6">
        <v>51</v>
      </c>
      <c r="C15" s="6" t="s">
        <v>84</v>
      </c>
      <c r="D15" s="6" t="s">
        <v>32</v>
      </c>
      <c r="E15" s="6" t="s">
        <v>89</v>
      </c>
      <c r="F15" s="25">
        <f t="shared" si="0"/>
        <v>136.05435294117643</v>
      </c>
      <c r="G15" s="26">
        <v>0.11258823529411764</v>
      </c>
      <c r="H15" s="26">
        <v>0.3664705882352941</v>
      </c>
      <c r="I15" s="26">
        <v>1.1247352941176469</v>
      </c>
      <c r="J15" s="26">
        <v>0.14699999999999999</v>
      </c>
      <c r="K15" s="26">
        <v>32.973852941176467</v>
      </c>
      <c r="L15" s="26">
        <v>4.6752352941176465</v>
      </c>
      <c r="M15" s="26">
        <v>0.19611764705882354</v>
      </c>
      <c r="N15" s="26">
        <v>12.608294117647057</v>
      </c>
      <c r="O15" s="26">
        <v>35.224705882352936</v>
      </c>
      <c r="P15" s="26">
        <v>5.1747941176470587</v>
      </c>
      <c r="Q15" s="26">
        <v>17.410294117647059</v>
      </c>
      <c r="R15" s="26">
        <v>0.18370588235294116</v>
      </c>
      <c r="S15" s="26">
        <v>0.44044117647058817</v>
      </c>
      <c r="T15" s="26">
        <v>0.31105882352941178</v>
      </c>
      <c r="U15" s="26">
        <v>0.95508823529411757</v>
      </c>
      <c r="V15" s="26">
        <v>16.542147058823527</v>
      </c>
      <c r="W15" s="26">
        <v>6.3852941176470585E-2</v>
      </c>
      <c r="X15" s="26">
        <v>0.39576470588235296</v>
      </c>
      <c r="Y15" s="26">
        <v>0.10367647058823527</v>
      </c>
      <c r="Z15" s="26">
        <v>8.7117647058823522E-2</v>
      </c>
      <c r="AA15" s="26">
        <v>0.60276470588235298</v>
      </c>
      <c r="AB15" s="26">
        <v>0.23832352941176471</v>
      </c>
      <c r="AC15" s="26">
        <v>0.24797058823529408</v>
      </c>
      <c r="AD15" s="26">
        <v>5.8683529411764699</v>
      </c>
      <c r="AE15" s="16"/>
      <c r="AF15" s="46">
        <f t="shared" si="1"/>
        <v>48.235882352941175</v>
      </c>
      <c r="AG15" s="46">
        <f t="shared" si="2"/>
        <v>46.355264705882355</v>
      </c>
      <c r="AH15" s="46">
        <f t="shared" si="3"/>
        <v>41.463205882352938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</row>
    <row r="16" spans="1:156" s="27" customFormat="1" ht="15" customHeight="1" x14ac:dyDescent="0.25">
      <c r="A16" s="24" t="s">
        <v>43</v>
      </c>
      <c r="B16" s="6">
        <v>52</v>
      </c>
      <c r="C16" s="6" t="s">
        <v>84</v>
      </c>
      <c r="D16" s="6" t="s">
        <v>32</v>
      </c>
      <c r="E16" s="6" t="s">
        <v>89</v>
      </c>
      <c r="F16" s="25">
        <f t="shared" si="0"/>
        <v>128.08688235294113</v>
      </c>
      <c r="G16" s="26">
        <v>0.10049999999999999</v>
      </c>
      <c r="H16" s="26">
        <v>0.31552941176470584</v>
      </c>
      <c r="I16" s="26">
        <v>0.75417647058823523</v>
      </c>
      <c r="J16" s="26">
        <v>0.13270588235294117</v>
      </c>
      <c r="K16" s="26">
        <v>30.836823529411763</v>
      </c>
      <c r="L16" s="26">
        <v>4.1257941176470583</v>
      </c>
      <c r="M16" s="26">
        <v>0.16841176470588234</v>
      </c>
      <c r="N16" s="26">
        <v>11.742882352941175</v>
      </c>
      <c r="O16" s="26">
        <v>31.193147058823527</v>
      </c>
      <c r="P16" s="26">
        <v>4.998764705882353</v>
      </c>
      <c r="Q16" s="26">
        <v>15.146470588235292</v>
      </c>
      <c r="R16" s="26">
        <v>0.23726470588235293</v>
      </c>
      <c r="S16" s="26">
        <v>0.27417647058823524</v>
      </c>
      <c r="T16" s="26">
        <v>0.29397058823529409</v>
      </c>
      <c r="U16" s="26">
        <v>0.95867647058823524</v>
      </c>
      <c r="V16" s="26">
        <v>17.580882352941174</v>
      </c>
      <c r="W16" s="26">
        <v>7.6352941176470582E-2</v>
      </c>
      <c r="X16" s="26">
        <v>0.38447058823529412</v>
      </c>
      <c r="Y16" s="26">
        <v>0.11308823529411763</v>
      </c>
      <c r="Z16" s="26">
        <v>9.4382352941176459E-2</v>
      </c>
      <c r="AA16" s="26">
        <v>0.85491176470588226</v>
      </c>
      <c r="AB16" s="26">
        <v>0.27232352941176469</v>
      </c>
      <c r="AC16" s="26">
        <v>0.32567647058823523</v>
      </c>
      <c r="AD16" s="26">
        <v>7.1054999999999993</v>
      </c>
      <c r="AE16" s="16"/>
      <c r="AF16" s="46">
        <f t="shared" si="1"/>
        <v>44.729470588235287</v>
      </c>
      <c r="AG16" s="46">
        <f t="shared" si="2"/>
        <v>41.643088235294115</v>
      </c>
      <c r="AH16" s="46">
        <f t="shared" si="3"/>
        <v>41.714323529411757</v>
      </c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</row>
    <row r="17" spans="1:156" s="27" customFormat="1" ht="15" customHeight="1" x14ac:dyDescent="0.25">
      <c r="A17" s="24" t="s">
        <v>44</v>
      </c>
      <c r="B17" s="6">
        <v>53</v>
      </c>
      <c r="C17" s="6" t="s">
        <v>84</v>
      </c>
      <c r="D17" s="6" t="s">
        <v>32</v>
      </c>
      <c r="E17" s="6" t="s">
        <v>90</v>
      </c>
      <c r="F17" s="25">
        <f t="shared" si="0"/>
        <v>121.42305882352939</v>
      </c>
      <c r="G17" s="26">
        <v>0.10876470588235293</v>
      </c>
      <c r="H17" s="26">
        <v>0.36255882352941177</v>
      </c>
      <c r="I17" s="26">
        <v>0.69114705882352934</v>
      </c>
      <c r="J17" s="26">
        <v>0.12785294117647059</v>
      </c>
      <c r="K17" s="26">
        <v>29.59226470588235</v>
      </c>
      <c r="L17" s="26">
        <v>4.1317058823529402</v>
      </c>
      <c r="M17" s="26">
        <v>0.17935294117647058</v>
      </c>
      <c r="N17" s="26">
        <v>12.001735294117646</v>
      </c>
      <c r="O17" s="26">
        <v>26.350411764705878</v>
      </c>
      <c r="P17" s="26">
        <v>5.3635294117647057</v>
      </c>
      <c r="Q17" s="26">
        <v>14.657529411764704</v>
      </c>
      <c r="R17" s="26">
        <v>0.20388235294117649</v>
      </c>
      <c r="S17" s="26">
        <v>0.20485294117647057</v>
      </c>
      <c r="T17" s="26">
        <v>0.2656470588235294</v>
      </c>
      <c r="U17" s="26">
        <v>0.83797058823529402</v>
      </c>
      <c r="V17" s="26">
        <v>17.880911764705882</v>
      </c>
      <c r="W17" s="26">
        <v>7.0499999999999993E-2</v>
      </c>
      <c r="X17" s="26">
        <v>0.44032352941176472</v>
      </c>
      <c r="Y17" s="26">
        <v>0.11152941176470588</v>
      </c>
      <c r="Z17" s="26">
        <v>8.5529411764705882E-2</v>
      </c>
      <c r="AA17" s="26">
        <v>0.67464705882352938</v>
      </c>
      <c r="AB17" s="26">
        <v>0.28267647058823525</v>
      </c>
      <c r="AC17" s="26">
        <v>0.2802941176470588</v>
      </c>
      <c r="AD17" s="26">
        <v>6.5174411764705882</v>
      </c>
      <c r="AE17" s="16"/>
      <c r="AF17" s="46">
        <f t="shared" si="1"/>
        <v>43.76964705882353</v>
      </c>
      <c r="AG17" s="46">
        <f t="shared" si="2"/>
        <v>37.051823529411756</v>
      </c>
      <c r="AH17" s="46">
        <f t="shared" si="3"/>
        <v>40.601588235294123</v>
      </c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</row>
    <row r="18" spans="1:156" s="27" customFormat="1" ht="15" customHeight="1" x14ac:dyDescent="0.25">
      <c r="A18" s="24" t="s">
        <v>45</v>
      </c>
      <c r="B18" s="6">
        <v>54</v>
      </c>
      <c r="C18" s="6" t="s">
        <v>84</v>
      </c>
      <c r="D18" s="6" t="s">
        <v>32</v>
      </c>
      <c r="E18" s="6" t="s">
        <v>90</v>
      </c>
      <c r="F18" s="25">
        <f t="shared" si="0"/>
        <v>103.13908823529411</v>
      </c>
      <c r="G18" s="26">
        <v>0.12205882352941176</v>
      </c>
      <c r="H18" s="26">
        <v>0.39332352941176463</v>
      </c>
      <c r="I18" s="26">
        <v>0.87879411764705873</v>
      </c>
      <c r="J18" s="26">
        <v>0.13473529411764704</v>
      </c>
      <c r="K18" s="26">
        <v>28.001176470588234</v>
      </c>
      <c r="L18" s="26">
        <v>2.9477058823529414</v>
      </c>
      <c r="M18" s="26">
        <v>0.1977647058823529</v>
      </c>
      <c r="N18" s="26">
        <v>11.945823529411765</v>
      </c>
      <c r="O18" s="26">
        <v>17.296529411764705</v>
      </c>
      <c r="P18" s="26">
        <v>2.5845882352941172</v>
      </c>
      <c r="Q18" s="26">
        <v>12.507529411764704</v>
      </c>
      <c r="R18" s="26">
        <v>0.17273529411764704</v>
      </c>
      <c r="S18" s="26">
        <v>0.16611764705882354</v>
      </c>
      <c r="T18" s="26">
        <v>0.21847058823529408</v>
      </c>
      <c r="U18" s="26">
        <v>0.38</v>
      </c>
      <c r="V18" s="26">
        <v>17.229176470588232</v>
      </c>
      <c r="W18" s="26">
        <v>3.0088235294117645E-2</v>
      </c>
      <c r="X18" s="26">
        <v>0.44932352941176462</v>
      </c>
      <c r="Y18" s="26">
        <v>7.014705882352941E-2</v>
      </c>
      <c r="Z18" s="26">
        <v>5.558823529411764E-2</v>
      </c>
      <c r="AA18" s="26">
        <v>0.60852941176470587</v>
      </c>
      <c r="AB18" s="26">
        <v>0.27958823529411764</v>
      </c>
      <c r="AC18" s="26">
        <v>0.23252941176470587</v>
      </c>
      <c r="AD18" s="26">
        <v>6.2367647058823517</v>
      </c>
      <c r="AE18" s="16"/>
      <c r="AF18" s="46">
        <f t="shared" si="1"/>
        <v>42.341470588235289</v>
      </c>
      <c r="AG18" s="46">
        <f t="shared" si="2"/>
        <v>23.543999999999997</v>
      </c>
      <c r="AH18" s="46">
        <f t="shared" si="3"/>
        <v>37.253617647058817</v>
      </c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</row>
    <row r="19" spans="1:156" s="27" customFormat="1" ht="15" customHeight="1" x14ac:dyDescent="0.25">
      <c r="A19" s="24" t="s">
        <v>46</v>
      </c>
      <c r="B19" s="6">
        <v>55</v>
      </c>
      <c r="C19" s="6" t="s">
        <v>84</v>
      </c>
      <c r="D19" s="6" t="s">
        <v>32</v>
      </c>
      <c r="E19" s="6" t="s">
        <v>90</v>
      </c>
      <c r="F19" s="25">
        <f t="shared" si="0"/>
        <v>121.29494117647059</v>
      </c>
      <c r="G19" s="26">
        <v>0.11673529411764706</v>
      </c>
      <c r="H19" s="26">
        <v>0.40526470588235292</v>
      </c>
      <c r="I19" s="26">
        <v>0.88891176470588229</v>
      </c>
      <c r="J19" s="26">
        <v>0.13791176470588234</v>
      </c>
      <c r="K19" s="26">
        <v>30.60817647058823</v>
      </c>
      <c r="L19" s="26">
        <v>3.4555588235294112</v>
      </c>
      <c r="M19" s="26">
        <v>0.18341176470588233</v>
      </c>
      <c r="N19" s="26">
        <v>11.951999999999998</v>
      </c>
      <c r="O19" s="26">
        <v>25.587117647058818</v>
      </c>
      <c r="P19" s="26">
        <v>3.7079705882352938</v>
      </c>
      <c r="Q19" s="26">
        <v>16.658735294117644</v>
      </c>
      <c r="R19" s="26">
        <v>0.22758823529411765</v>
      </c>
      <c r="S19" s="26">
        <v>0.2945882352941176</v>
      </c>
      <c r="T19" s="26">
        <v>0.22988235294117643</v>
      </c>
      <c r="U19" s="26">
        <v>0.64364705882352935</v>
      </c>
      <c r="V19" s="26">
        <v>17.364617647058822</v>
      </c>
      <c r="W19" s="26">
        <v>6.002941176470588E-2</v>
      </c>
      <c r="X19" s="26">
        <v>0.43997058823529406</v>
      </c>
      <c r="Y19" s="26">
        <v>9.5764705882352932E-2</v>
      </c>
      <c r="Z19" s="26">
        <v>8.0058823529411766E-2</v>
      </c>
      <c r="AA19" s="26">
        <v>0.7275588235294117</v>
      </c>
      <c r="AB19" s="26">
        <v>0.30473529411764699</v>
      </c>
      <c r="AC19" s="26">
        <v>0.28099999999999997</v>
      </c>
      <c r="AD19" s="26">
        <v>6.8437058823529409</v>
      </c>
      <c r="AE19" s="16"/>
      <c r="AF19" s="46">
        <f t="shared" si="1"/>
        <v>44.962264705882347</v>
      </c>
      <c r="AG19" s="46">
        <f t="shared" si="2"/>
        <v>33.779088235294118</v>
      </c>
      <c r="AH19" s="46">
        <f t="shared" si="3"/>
        <v>42.553588235294114</v>
      </c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</row>
    <row r="20" spans="1:156" s="27" customFormat="1" ht="15" customHeight="1" x14ac:dyDescent="0.25">
      <c r="A20" s="24" t="s">
        <v>47</v>
      </c>
      <c r="B20" s="6">
        <v>56</v>
      </c>
      <c r="C20" s="6" t="s">
        <v>84</v>
      </c>
      <c r="D20" s="6" t="s">
        <v>32</v>
      </c>
      <c r="E20" s="6" t="s">
        <v>91</v>
      </c>
      <c r="F20" s="25">
        <f t="shared" si="0"/>
        <v>151.07699999999997</v>
      </c>
      <c r="G20" s="26">
        <v>9.6823529411764697E-2</v>
      </c>
      <c r="H20" s="26">
        <v>0.31838235294117645</v>
      </c>
      <c r="I20" s="26">
        <v>0.9904705882352941</v>
      </c>
      <c r="J20" s="26">
        <v>0.14017647058823529</v>
      </c>
      <c r="K20" s="26">
        <v>36.301647058823526</v>
      </c>
      <c r="L20" s="26">
        <v>6.0898529411764697</v>
      </c>
      <c r="M20" s="26">
        <v>0.16570588235294118</v>
      </c>
      <c r="N20" s="26">
        <v>11.603352941176469</v>
      </c>
      <c r="O20" s="26">
        <v>42.362823529411756</v>
      </c>
      <c r="P20" s="26">
        <v>7.295323529411764</v>
      </c>
      <c r="Q20" s="26">
        <v>18.528352941176468</v>
      </c>
      <c r="R20" s="26">
        <v>0.22352941176470587</v>
      </c>
      <c r="S20" s="26">
        <v>0.38602941176470584</v>
      </c>
      <c r="T20" s="26">
        <v>0.32405882352941173</v>
      </c>
      <c r="U20" s="26">
        <v>1.4288235294117646</v>
      </c>
      <c r="V20" s="26">
        <v>16.384647058823528</v>
      </c>
      <c r="W20" s="26">
        <v>8.0970588235294114E-2</v>
      </c>
      <c r="X20" s="26">
        <v>0.40147058823529413</v>
      </c>
      <c r="Y20" s="26">
        <v>0.1371470588235294</v>
      </c>
      <c r="Z20" s="26">
        <v>0.12538235294117647</v>
      </c>
      <c r="AA20" s="26">
        <v>0.61688235294117644</v>
      </c>
      <c r="AB20" s="26">
        <v>0.26485294117647057</v>
      </c>
      <c r="AC20" s="26">
        <v>0.28941176470588231</v>
      </c>
      <c r="AD20" s="26">
        <v>6.5208823529411752</v>
      </c>
      <c r="AE20" s="16"/>
      <c r="AF20" s="46">
        <f t="shared" si="1"/>
        <v>50.342088235294106</v>
      </c>
      <c r="AG20" s="46">
        <f t="shared" si="2"/>
        <v>57.567058823529401</v>
      </c>
      <c r="AH20" s="46">
        <f t="shared" si="3"/>
        <v>43.167852941176463</v>
      </c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</row>
    <row r="21" spans="1:156" s="27" customFormat="1" ht="15" customHeight="1" x14ac:dyDescent="0.25">
      <c r="A21" s="24" t="s">
        <v>48</v>
      </c>
      <c r="B21" s="6">
        <v>57</v>
      </c>
      <c r="C21" s="6" t="s">
        <v>84</v>
      </c>
      <c r="D21" s="6" t="s">
        <v>32</v>
      </c>
      <c r="E21" s="6" t="s">
        <v>91</v>
      </c>
      <c r="F21" s="25">
        <f t="shared" si="0"/>
        <v>144.74823529411762</v>
      </c>
      <c r="G21" s="26">
        <v>0.11811764705882352</v>
      </c>
      <c r="H21" s="26">
        <v>0.36273529411764699</v>
      </c>
      <c r="I21" s="26">
        <v>1.099941176470588</v>
      </c>
      <c r="J21" s="26">
        <v>0.1656470588235294</v>
      </c>
      <c r="K21" s="26">
        <v>35.279735294117643</v>
      </c>
      <c r="L21" s="26">
        <v>5.2705294117647048</v>
      </c>
      <c r="M21" s="26">
        <v>0.19758823529411765</v>
      </c>
      <c r="N21" s="26">
        <v>12.041088235294115</v>
      </c>
      <c r="O21" s="26">
        <v>35.759705882352939</v>
      </c>
      <c r="P21" s="26">
        <v>5.5127058823529405</v>
      </c>
      <c r="Q21" s="26">
        <v>20.114941176470587</v>
      </c>
      <c r="R21" s="26">
        <v>0.29005882352941176</v>
      </c>
      <c r="S21" s="26">
        <v>0.42294117647058821</v>
      </c>
      <c r="T21" s="26">
        <v>0.31564705882352939</v>
      </c>
      <c r="U21" s="26">
        <v>1.0367352941176471</v>
      </c>
      <c r="V21" s="26">
        <v>17.274588235294114</v>
      </c>
      <c r="W21" s="26">
        <v>9.7882352941176448E-2</v>
      </c>
      <c r="X21" s="26">
        <v>0.45379411764705879</v>
      </c>
      <c r="Y21" s="26">
        <v>0.13405882352941176</v>
      </c>
      <c r="Z21" s="26">
        <v>0.10773529411764705</v>
      </c>
      <c r="AA21" s="26">
        <v>0.86735294117647055</v>
      </c>
      <c r="AB21" s="26">
        <v>0.28938235294117648</v>
      </c>
      <c r="AC21" s="26">
        <v>0.37314705882352939</v>
      </c>
      <c r="AD21" s="26">
        <v>7.1621764705882347</v>
      </c>
      <c r="AE21" s="16"/>
      <c r="AF21" s="46">
        <f t="shared" si="1"/>
        <v>50.034294117647057</v>
      </c>
      <c r="AG21" s="46">
        <f t="shared" si="2"/>
        <v>47.976794117647053</v>
      </c>
      <c r="AH21" s="46">
        <f t="shared" si="3"/>
        <v>46.737147058823524</v>
      </c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</row>
    <row r="22" spans="1:156" s="27" customFormat="1" ht="15" customHeight="1" x14ac:dyDescent="0.25">
      <c r="A22" s="24" t="s">
        <v>49</v>
      </c>
      <c r="B22" s="6">
        <v>58</v>
      </c>
      <c r="C22" s="6" t="s">
        <v>84</v>
      </c>
      <c r="D22" s="6" t="s">
        <v>32</v>
      </c>
      <c r="E22" s="6" t="s">
        <v>92</v>
      </c>
      <c r="F22" s="25">
        <f t="shared" si="0"/>
        <v>109.19755882352938</v>
      </c>
      <c r="G22" s="26">
        <v>0.1051470588235294</v>
      </c>
      <c r="H22" s="26">
        <v>0.33738235294117647</v>
      </c>
      <c r="I22" s="26">
        <v>0.59585294117647047</v>
      </c>
      <c r="J22" s="26">
        <v>0.12529411764705881</v>
      </c>
      <c r="K22" s="26">
        <v>26.389176470588232</v>
      </c>
      <c r="L22" s="26">
        <v>3.1747352941176468</v>
      </c>
      <c r="M22" s="26">
        <v>0.16749999999999998</v>
      </c>
      <c r="N22" s="26">
        <v>10.884176470588233</v>
      </c>
      <c r="O22" s="26">
        <v>24.019235294117642</v>
      </c>
      <c r="P22" s="26">
        <v>4.6419999999999995</v>
      </c>
      <c r="Q22" s="26">
        <v>13.211705882352939</v>
      </c>
      <c r="R22" s="26">
        <v>0.16799999999999998</v>
      </c>
      <c r="S22" s="26">
        <v>0.16855882352941176</v>
      </c>
      <c r="T22" s="26">
        <v>0.23232352941176471</v>
      </c>
      <c r="U22" s="26">
        <v>0.82308823529411757</v>
      </c>
      <c r="V22" s="26">
        <v>16.498205882352941</v>
      </c>
      <c r="W22" s="26">
        <v>5.885294117647058E-2</v>
      </c>
      <c r="X22" s="26">
        <v>0.36864705882352938</v>
      </c>
      <c r="Y22" s="26">
        <v>8.5323529411764701E-2</v>
      </c>
      <c r="Z22" s="26">
        <v>9.7352941176470573E-2</v>
      </c>
      <c r="AA22" s="26">
        <v>0.61273529411764693</v>
      </c>
      <c r="AB22" s="26">
        <v>0.29876470588235293</v>
      </c>
      <c r="AC22" s="26">
        <v>0.22711764705882351</v>
      </c>
      <c r="AD22" s="26">
        <v>5.9063823529411756</v>
      </c>
      <c r="AE22" s="16"/>
      <c r="AF22" s="46">
        <f t="shared" si="1"/>
        <v>39.205499999999994</v>
      </c>
      <c r="AG22" s="46">
        <f t="shared" si="2"/>
        <v>33.055176470588229</v>
      </c>
      <c r="AH22" s="46">
        <f t="shared" si="3"/>
        <v>36.936882352941169</v>
      </c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</row>
    <row r="23" spans="1:156" s="27" customFormat="1" ht="15" customHeight="1" x14ac:dyDescent="0.25">
      <c r="A23" s="24" t="s">
        <v>50</v>
      </c>
      <c r="B23" s="6">
        <v>59</v>
      </c>
      <c r="C23" s="6" t="s">
        <v>84</v>
      </c>
      <c r="D23" s="6" t="s">
        <v>32</v>
      </c>
      <c r="E23" s="6" t="s">
        <v>92</v>
      </c>
      <c r="F23" s="25">
        <f t="shared" si="0"/>
        <v>137.19338235294117</v>
      </c>
      <c r="G23" s="26">
        <v>0.10155882352941176</v>
      </c>
      <c r="H23" s="26">
        <v>0.33391176470588235</v>
      </c>
      <c r="I23" s="26">
        <v>0.73897058823529393</v>
      </c>
      <c r="J23" s="26">
        <v>0.13197058823529412</v>
      </c>
      <c r="K23" s="26">
        <v>31.670470588235293</v>
      </c>
      <c r="L23" s="26">
        <v>4.6489705882352936</v>
      </c>
      <c r="M23" s="26">
        <v>0.17135294117647057</v>
      </c>
      <c r="N23" s="26">
        <v>11.73570588235294</v>
      </c>
      <c r="O23" s="26">
        <v>36.361411764705878</v>
      </c>
      <c r="P23" s="26">
        <v>6.4348823529411767</v>
      </c>
      <c r="Q23" s="26">
        <v>16.301029411764706</v>
      </c>
      <c r="R23" s="26">
        <v>0.22258823529411761</v>
      </c>
      <c r="S23" s="26">
        <v>0.2432941176470588</v>
      </c>
      <c r="T23" s="26">
        <v>0.23861764705882349</v>
      </c>
      <c r="U23" s="26">
        <v>1.2215882352941174</v>
      </c>
      <c r="V23" s="26">
        <v>18.165823529411764</v>
      </c>
      <c r="W23" s="26">
        <v>6.9088235294117645E-2</v>
      </c>
      <c r="X23" s="26">
        <v>0.37620588235294111</v>
      </c>
      <c r="Y23" s="26">
        <v>0.10447058823529412</v>
      </c>
      <c r="Z23" s="26">
        <v>8.5941176470588229E-2</v>
      </c>
      <c r="AA23" s="26">
        <v>0.70529411764705885</v>
      </c>
      <c r="AB23" s="26">
        <v>0.29585294117647054</v>
      </c>
      <c r="AC23" s="26">
        <v>0.26755882352941174</v>
      </c>
      <c r="AD23" s="26">
        <v>6.5668235294117645</v>
      </c>
      <c r="AE23" s="16"/>
      <c r="AF23" s="46">
        <f t="shared" si="1"/>
        <v>45.498764705882351</v>
      </c>
      <c r="AG23" s="46">
        <f t="shared" si="2"/>
        <v>49.048647058823533</v>
      </c>
      <c r="AH23" s="46">
        <f t="shared" si="3"/>
        <v>42.645970588235294</v>
      </c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</row>
    <row r="24" spans="1:156" s="27" customFormat="1" ht="15" customHeight="1" x14ac:dyDescent="0.25">
      <c r="A24" s="24" t="s">
        <v>51</v>
      </c>
      <c r="B24" s="6">
        <v>60</v>
      </c>
      <c r="C24" s="6" t="s">
        <v>84</v>
      </c>
      <c r="D24" s="6" t="s">
        <v>32</v>
      </c>
      <c r="E24" s="6" t="s">
        <v>92</v>
      </c>
      <c r="F24" s="25">
        <f t="shared" si="0"/>
        <v>152.99370588235294</v>
      </c>
      <c r="G24" s="26">
        <v>0.11835294117647058</v>
      </c>
      <c r="H24" s="26">
        <v>0.39858823529411763</v>
      </c>
      <c r="I24" s="26">
        <v>0.98861764705882338</v>
      </c>
      <c r="J24" s="26">
        <v>0.17361764705882352</v>
      </c>
      <c r="K24" s="26">
        <v>37.789823529411763</v>
      </c>
      <c r="L24" s="26">
        <v>4.3373823529411757</v>
      </c>
      <c r="M24" s="26">
        <v>0.21205882352941174</v>
      </c>
      <c r="N24" s="26">
        <v>13.046323529411763</v>
      </c>
      <c r="O24" s="26">
        <v>34.567117647058822</v>
      </c>
      <c r="P24" s="26">
        <v>4.5743529411764703</v>
      </c>
      <c r="Q24" s="26">
        <v>22.13770588235294</v>
      </c>
      <c r="R24" s="26">
        <v>0.40785294117647053</v>
      </c>
      <c r="S24" s="26">
        <v>0.42579411764705882</v>
      </c>
      <c r="T24" s="26">
        <v>0.31758823529411762</v>
      </c>
      <c r="U24" s="26">
        <v>0.92199999999999982</v>
      </c>
      <c r="V24" s="26">
        <v>20.415441176470587</v>
      </c>
      <c r="W24" s="26">
        <v>9.873529411764706E-2</v>
      </c>
      <c r="X24" s="26">
        <v>0.48694117647058821</v>
      </c>
      <c r="Y24" s="26">
        <v>0.14376470588235293</v>
      </c>
      <c r="Z24" s="26">
        <v>0.11005882352941176</v>
      </c>
      <c r="AA24" s="26">
        <v>1.2259117647058824</v>
      </c>
      <c r="AB24" s="26">
        <v>0.3237647058823529</v>
      </c>
      <c r="AC24" s="26">
        <v>0.50211764705882356</v>
      </c>
      <c r="AD24" s="26">
        <v>9.2697941176470593</v>
      </c>
      <c r="AE24" s="16"/>
      <c r="AF24" s="46">
        <f t="shared" si="1"/>
        <v>53.531911764705875</v>
      </c>
      <c r="AG24" s="46">
        <f t="shared" si="2"/>
        <v>44.834676470588235</v>
      </c>
      <c r="AH24" s="46">
        <f t="shared" si="3"/>
        <v>54.627117647058824</v>
      </c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</row>
    <row r="25" spans="1:156" s="31" customFormat="1" ht="15" customHeight="1" x14ac:dyDescent="0.25">
      <c r="A25" s="28" t="s">
        <v>52</v>
      </c>
      <c r="B25" s="7">
        <v>21</v>
      </c>
      <c r="C25" s="7" t="s">
        <v>83</v>
      </c>
      <c r="D25" s="7" t="s">
        <v>53</v>
      </c>
      <c r="E25" s="7" t="s">
        <v>93</v>
      </c>
      <c r="F25" s="29">
        <f t="shared" si="0"/>
        <v>169.72705882352943</v>
      </c>
      <c r="G25" s="30">
        <v>6.5029411764705877E-2</v>
      </c>
      <c r="H25" s="30">
        <v>0.34823529411764703</v>
      </c>
      <c r="I25" s="30">
        <v>0.6952647058823529</v>
      </c>
      <c r="J25" s="30">
        <v>0.18708823529411764</v>
      </c>
      <c r="K25" s="30">
        <v>43.933529411764702</v>
      </c>
      <c r="L25" s="30">
        <v>2.4781176470588231</v>
      </c>
      <c r="M25" s="30">
        <v>0.37461764705882356</v>
      </c>
      <c r="N25" s="30">
        <v>16.310735294117645</v>
      </c>
      <c r="O25" s="30">
        <v>39.771941176470584</v>
      </c>
      <c r="P25" s="30">
        <v>3.8851176470588231</v>
      </c>
      <c r="Q25" s="30">
        <v>23.473764705882353</v>
      </c>
      <c r="R25" s="30">
        <v>0.34176470588235291</v>
      </c>
      <c r="S25" s="30">
        <v>0.31420588235294111</v>
      </c>
      <c r="T25" s="30">
        <v>0.51279411764705884</v>
      </c>
      <c r="U25" s="30">
        <v>1.1126470588235293</v>
      </c>
      <c r="V25" s="30">
        <v>23.229176470588232</v>
      </c>
      <c r="W25" s="30">
        <v>5.6676470588235286E-2</v>
      </c>
      <c r="X25" s="30">
        <v>0.71673529411764703</v>
      </c>
      <c r="Y25" s="30">
        <v>0.1472941176470588</v>
      </c>
      <c r="Z25" s="30">
        <v>0.11279411764705882</v>
      </c>
      <c r="AA25" s="30">
        <v>1.2089117647058822</v>
      </c>
      <c r="AB25" s="30">
        <v>0.21905882352941175</v>
      </c>
      <c r="AC25" s="30">
        <v>0.52320588235294108</v>
      </c>
      <c r="AD25" s="30">
        <v>9.7083529411764697</v>
      </c>
      <c r="AE25" s="16"/>
      <c r="AF25" s="47">
        <f t="shared" si="1"/>
        <v>63.144029411764713</v>
      </c>
      <c r="AG25" s="47">
        <f t="shared" si="2"/>
        <v>47.579676470588218</v>
      </c>
      <c r="AH25" s="47">
        <f t="shared" si="3"/>
        <v>59.003352941176466</v>
      </c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</row>
    <row r="26" spans="1:156" s="34" customFormat="1" ht="15" customHeight="1" x14ac:dyDescent="0.25">
      <c r="A26" s="32" t="s">
        <v>54</v>
      </c>
      <c r="B26" s="7">
        <v>22</v>
      </c>
      <c r="C26" s="7" t="s">
        <v>83</v>
      </c>
      <c r="D26" s="7" t="s">
        <v>53</v>
      </c>
      <c r="E26" s="7" t="s">
        <v>93</v>
      </c>
      <c r="F26" s="29">
        <f t="shared" si="0"/>
        <v>120.17297058823526</v>
      </c>
      <c r="G26" s="33">
        <v>6.0441176470588227E-2</v>
      </c>
      <c r="H26" s="33">
        <v>0.370235294117647</v>
      </c>
      <c r="I26" s="33">
        <v>0.39479411764705874</v>
      </c>
      <c r="J26" s="33">
        <v>0.13779411764705882</v>
      </c>
      <c r="K26" s="33">
        <v>30.058588235294117</v>
      </c>
      <c r="L26" s="33">
        <v>0.9850882352941176</v>
      </c>
      <c r="M26" s="33">
        <v>0.31391176470588233</v>
      </c>
      <c r="N26" s="33">
        <v>14.441441176470589</v>
      </c>
      <c r="O26" s="33">
        <v>19.105029411764704</v>
      </c>
      <c r="P26" s="33">
        <v>1.5544117647058822</v>
      </c>
      <c r="Q26" s="33">
        <v>20.192735294117643</v>
      </c>
      <c r="R26" s="33">
        <v>0.27602941176470586</v>
      </c>
      <c r="S26" s="33">
        <v>0.2306470588235294</v>
      </c>
      <c r="T26" s="33">
        <v>0.46341176470588236</v>
      </c>
      <c r="U26" s="33">
        <v>0.5445882352941176</v>
      </c>
      <c r="V26" s="33">
        <v>19.07391176470588</v>
      </c>
      <c r="W26" s="33">
        <v>4.1088235294117641E-2</v>
      </c>
      <c r="X26" s="33">
        <v>0.81776470588235295</v>
      </c>
      <c r="Y26" s="33">
        <v>0.12970588235294117</v>
      </c>
      <c r="Z26" s="33">
        <v>8.3735294117647047E-2</v>
      </c>
      <c r="AA26" s="33">
        <v>0.97652941176470576</v>
      </c>
      <c r="AB26" s="33">
        <v>0.21138235294117647</v>
      </c>
      <c r="AC26" s="33">
        <v>0.50849999999999995</v>
      </c>
      <c r="AD26" s="33">
        <v>9.2012058823529408</v>
      </c>
      <c r="AE26" s="16"/>
      <c r="AF26" s="47">
        <f t="shared" si="1"/>
        <v>47.058382352941173</v>
      </c>
      <c r="AG26" s="47">
        <f t="shared" si="2"/>
        <v>22.484235294117646</v>
      </c>
      <c r="AH26" s="47">
        <f t="shared" si="3"/>
        <v>50.630352941176469</v>
      </c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</row>
    <row r="27" spans="1:156" s="34" customFormat="1" ht="15" customHeight="1" x14ac:dyDescent="0.25">
      <c r="A27" s="32" t="s">
        <v>55</v>
      </c>
      <c r="B27" s="7">
        <v>23</v>
      </c>
      <c r="C27" s="7" t="s">
        <v>83</v>
      </c>
      <c r="D27" s="7" t="s">
        <v>53</v>
      </c>
      <c r="E27" s="7" t="s">
        <v>94</v>
      </c>
      <c r="F27" s="29">
        <f t="shared" si="0"/>
        <v>99.280088235294116</v>
      </c>
      <c r="G27" s="33">
        <v>7.8411764705882347E-2</v>
      </c>
      <c r="H27" s="33">
        <v>0.42999999999999994</v>
      </c>
      <c r="I27" s="33">
        <v>0.36064705882352938</v>
      </c>
      <c r="J27" s="33">
        <v>0.12788235294117645</v>
      </c>
      <c r="K27" s="33">
        <v>26.591852941176469</v>
      </c>
      <c r="L27" s="33">
        <v>0.57523529411764707</v>
      </c>
      <c r="M27" s="33">
        <v>0.28464705882352942</v>
      </c>
      <c r="N27" s="33">
        <v>14.669205882352939</v>
      </c>
      <c r="O27" s="33">
        <v>10.879470588235293</v>
      </c>
      <c r="P27" s="33">
        <v>1.0753529411764704</v>
      </c>
      <c r="Q27" s="33">
        <v>14.437176470588234</v>
      </c>
      <c r="R27" s="33">
        <v>0.23723529411764702</v>
      </c>
      <c r="S27" s="33">
        <v>0.13067647058823528</v>
      </c>
      <c r="T27" s="33">
        <v>0.31044117647058822</v>
      </c>
      <c r="U27" s="33">
        <v>0.27702941176470586</v>
      </c>
      <c r="V27" s="33">
        <v>18.384029411764704</v>
      </c>
      <c r="W27" s="33">
        <v>2.1411764705882352E-2</v>
      </c>
      <c r="X27" s="33">
        <v>0.73714705882352938</v>
      </c>
      <c r="Y27" s="33">
        <v>0.10211764705882352</v>
      </c>
      <c r="Z27" s="33">
        <v>5.5882352941176466E-2</v>
      </c>
      <c r="AA27" s="33">
        <v>0.68214705882352933</v>
      </c>
      <c r="AB27" s="33">
        <v>0.19749999999999998</v>
      </c>
      <c r="AC27" s="33">
        <v>0.34697058823529409</v>
      </c>
      <c r="AD27" s="33">
        <v>8.2876176470588234</v>
      </c>
      <c r="AE27" s="16"/>
      <c r="AF27" s="47">
        <f t="shared" si="1"/>
        <v>43.590235294117647</v>
      </c>
      <c r="AG27" s="47">
        <f t="shared" si="2"/>
        <v>13.060470588235294</v>
      </c>
      <c r="AH27" s="47">
        <f t="shared" si="3"/>
        <v>42.629382352941178</v>
      </c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</row>
    <row r="28" spans="1:156" s="34" customFormat="1" ht="15" customHeight="1" x14ac:dyDescent="0.25">
      <c r="A28" s="32" t="s">
        <v>56</v>
      </c>
      <c r="B28" s="7">
        <v>24</v>
      </c>
      <c r="C28" s="7" t="s">
        <v>83</v>
      </c>
      <c r="D28" s="7" t="s">
        <v>53</v>
      </c>
      <c r="E28" s="7" t="s">
        <v>94</v>
      </c>
      <c r="F28" s="29">
        <f t="shared" si="0"/>
        <v>140.61188235294114</v>
      </c>
      <c r="G28" s="33">
        <v>6.279411764705882E-2</v>
      </c>
      <c r="H28" s="33">
        <v>0.34776470588235292</v>
      </c>
      <c r="I28" s="33">
        <v>0.48302941176470582</v>
      </c>
      <c r="J28" s="33">
        <v>0.17079411764705879</v>
      </c>
      <c r="K28" s="33">
        <v>36.403852941176467</v>
      </c>
      <c r="L28" s="33">
        <v>1.4345882352941177</v>
      </c>
      <c r="M28" s="33">
        <v>0.34979411764705876</v>
      </c>
      <c r="N28" s="33">
        <v>15.239147058823528</v>
      </c>
      <c r="O28" s="33">
        <v>26.659323529411765</v>
      </c>
      <c r="P28" s="33">
        <v>2.2743235294117645</v>
      </c>
      <c r="Q28" s="33">
        <v>20.761882352941175</v>
      </c>
      <c r="R28" s="33">
        <v>0.35188235294117642</v>
      </c>
      <c r="S28" s="33">
        <v>0.2964705882352941</v>
      </c>
      <c r="T28" s="33">
        <v>0.3989117647058823</v>
      </c>
      <c r="U28" s="33">
        <v>0.63823529411764701</v>
      </c>
      <c r="V28" s="33">
        <v>21.912705882352938</v>
      </c>
      <c r="W28" s="33">
        <v>5.1970588235294116E-2</v>
      </c>
      <c r="X28" s="33">
        <v>0.64467647058823518</v>
      </c>
      <c r="Y28" s="33">
        <v>0.18797058823529408</v>
      </c>
      <c r="Z28" s="33">
        <v>7.5235294117647053E-2</v>
      </c>
      <c r="AA28" s="33">
        <v>1.1240882352941175</v>
      </c>
      <c r="AB28" s="33">
        <v>0.23261764705882348</v>
      </c>
      <c r="AC28" s="33">
        <v>0.5585</v>
      </c>
      <c r="AD28" s="33">
        <v>9.9513235294117628</v>
      </c>
      <c r="AE28" s="16"/>
      <c r="AF28" s="47">
        <f t="shared" si="1"/>
        <v>54.100764705882341</v>
      </c>
      <c r="AG28" s="47">
        <f t="shared" si="2"/>
        <v>31.314323529411762</v>
      </c>
      <c r="AH28" s="47">
        <f t="shared" si="3"/>
        <v>55.196794117647045</v>
      </c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</row>
    <row r="29" spans="1:156" s="34" customFormat="1" ht="15" customHeight="1" x14ac:dyDescent="0.25">
      <c r="A29" s="32" t="s">
        <v>57</v>
      </c>
      <c r="B29" s="7">
        <v>25</v>
      </c>
      <c r="C29" s="7" t="s">
        <v>83</v>
      </c>
      <c r="D29" s="7" t="s">
        <v>53</v>
      </c>
      <c r="E29" s="7" t="s">
        <v>94</v>
      </c>
      <c r="F29" s="29">
        <f t="shared" si="0"/>
        <v>105.40261764705883</v>
      </c>
      <c r="G29" s="33">
        <v>8.3352941176470588E-2</v>
      </c>
      <c r="H29" s="33">
        <v>0.43476470588235294</v>
      </c>
      <c r="I29" s="33">
        <v>0.40288235294117641</v>
      </c>
      <c r="J29" s="33">
        <v>0.13238235294117645</v>
      </c>
      <c r="K29" s="33">
        <v>27.506941176470583</v>
      </c>
      <c r="L29" s="33">
        <v>0.88805882352941168</v>
      </c>
      <c r="M29" s="33">
        <v>0.30682352941176466</v>
      </c>
      <c r="N29" s="33">
        <v>15.15185294117647</v>
      </c>
      <c r="O29" s="33">
        <v>11.929117647058824</v>
      </c>
      <c r="P29" s="33">
        <v>1.234941176470588</v>
      </c>
      <c r="Q29" s="33">
        <v>16.082205882352941</v>
      </c>
      <c r="R29" s="33">
        <v>0.21652941176470589</v>
      </c>
      <c r="S29" s="33">
        <v>0.18108823529411763</v>
      </c>
      <c r="T29" s="33">
        <v>0.30038235294117643</v>
      </c>
      <c r="U29" s="33">
        <v>0.25644117647058823</v>
      </c>
      <c r="V29" s="33">
        <v>18.23111764705882</v>
      </c>
      <c r="W29" s="33">
        <v>2.5588235294117644E-2</v>
      </c>
      <c r="X29" s="33">
        <v>0.92141176470588226</v>
      </c>
      <c r="Y29" s="33">
        <v>0.1086470588235294</v>
      </c>
      <c r="Z29" s="33">
        <v>4.8882352941176467E-2</v>
      </c>
      <c r="AA29" s="33">
        <v>0.70602941176470591</v>
      </c>
      <c r="AB29" s="33">
        <v>0.21997058823529408</v>
      </c>
      <c r="AC29" s="33">
        <v>0.4331176470588235</v>
      </c>
      <c r="AD29" s="33">
        <v>9.6000882352941161</v>
      </c>
      <c r="AE29" s="16"/>
      <c r="AF29" s="47">
        <f t="shared" si="1"/>
        <v>45.240794117647056</v>
      </c>
      <c r="AG29" s="47">
        <f t="shared" si="2"/>
        <v>14.577411764705881</v>
      </c>
      <c r="AH29" s="47">
        <f t="shared" si="3"/>
        <v>45.58441176470587</v>
      </c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</row>
    <row r="30" spans="1:156" s="34" customFormat="1" ht="15" customHeight="1" x14ac:dyDescent="0.25">
      <c r="A30" s="32" t="s">
        <v>58</v>
      </c>
      <c r="B30" s="7">
        <v>26</v>
      </c>
      <c r="C30" s="7" t="s">
        <v>83</v>
      </c>
      <c r="D30" s="7" t="s">
        <v>53</v>
      </c>
      <c r="E30" s="7" t="s">
        <v>95</v>
      </c>
      <c r="F30" s="29">
        <f t="shared" si="0"/>
        <v>117.36302941176473</v>
      </c>
      <c r="G30" s="33">
        <v>7.6911764705882346E-2</v>
      </c>
      <c r="H30" s="33">
        <v>0.38126470588235289</v>
      </c>
      <c r="I30" s="33">
        <v>0.42391176470588232</v>
      </c>
      <c r="J30" s="33">
        <v>0.16861764705882351</v>
      </c>
      <c r="K30" s="33">
        <v>29.746852941176467</v>
      </c>
      <c r="L30" s="33">
        <v>0.79038235294117642</v>
      </c>
      <c r="M30" s="33">
        <v>0.32811764705882351</v>
      </c>
      <c r="N30" s="33">
        <v>14.778676470588234</v>
      </c>
      <c r="O30" s="33">
        <v>17.255235294117647</v>
      </c>
      <c r="P30" s="33">
        <v>1.457205882352941</v>
      </c>
      <c r="Q30" s="33">
        <v>20.177176470588233</v>
      </c>
      <c r="R30" s="33">
        <v>0.33955882352941175</v>
      </c>
      <c r="S30" s="33">
        <v>0.22847058823529409</v>
      </c>
      <c r="T30" s="33">
        <v>0.44538235294117645</v>
      </c>
      <c r="U30" s="33">
        <v>0.47735294117647054</v>
      </c>
      <c r="V30" s="33">
        <v>18.827441176470586</v>
      </c>
      <c r="W30" s="33">
        <v>4.2088235294117642E-2</v>
      </c>
      <c r="X30" s="33">
        <v>0.80608823529411755</v>
      </c>
      <c r="Y30" s="33">
        <v>0.1171470588235294</v>
      </c>
      <c r="Z30" s="33">
        <v>7.3529411764705885E-2</v>
      </c>
      <c r="AA30" s="33">
        <v>0.85576470588235287</v>
      </c>
      <c r="AB30" s="33">
        <v>0.1784705882352941</v>
      </c>
      <c r="AC30" s="33">
        <v>0.47823529411764698</v>
      </c>
      <c r="AD30" s="33">
        <v>8.90914705882353</v>
      </c>
      <c r="AE30" s="16"/>
      <c r="AF30" s="47">
        <f t="shared" si="1"/>
        <v>47.155823529411762</v>
      </c>
      <c r="AG30" s="47">
        <f t="shared" si="2"/>
        <v>20.232176470588232</v>
      </c>
      <c r="AH30" s="47">
        <f t="shared" si="3"/>
        <v>49.975029411764687</v>
      </c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</row>
    <row r="31" spans="1:156" s="34" customFormat="1" ht="15" customHeight="1" x14ac:dyDescent="0.25">
      <c r="A31" s="32" t="s">
        <v>59</v>
      </c>
      <c r="B31" s="7">
        <v>27</v>
      </c>
      <c r="C31" s="7" t="s">
        <v>83</v>
      </c>
      <c r="D31" s="7" t="s">
        <v>53</v>
      </c>
      <c r="E31" s="7" t="s">
        <v>95</v>
      </c>
      <c r="F31" s="29">
        <f t="shared" si="0"/>
        <v>176.88482352941176</v>
      </c>
      <c r="G31" s="33">
        <v>7.3999999999999982E-2</v>
      </c>
      <c r="H31" s="33">
        <v>0.34520588235294114</v>
      </c>
      <c r="I31" s="33">
        <v>0.54126470588235287</v>
      </c>
      <c r="J31" s="33">
        <v>0.20188235294117648</v>
      </c>
      <c r="K31" s="33">
        <v>41.865029411764702</v>
      </c>
      <c r="L31" s="33">
        <v>1.2987352941176471</v>
      </c>
      <c r="M31" s="33">
        <v>0.44597058823529406</v>
      </c>
      <c r="N31" s="33">
        <v>16.267647058823528</v>
      </c>
      <c r="O31" s="33">
        <v>36.322470588235291</v>
      </c>
      <c r="P31" s="33">
        <v>2.7835882352941175</v>
      </c>
      <c r="Q31" s="33">
        <v>35.051235294117646</v>
      </c>
      <c r="R31" s="33">
        <v>0.55511764705882349</v>
      </c>
      <c r="S31" s="33">
        <v>0.52379411764705874</v>
      </c>
      <c r="T31" s="33">
        <v>0.83538235294117646</v>
      </c>
      <c r="U31" s="33">
        <v>1.144705882352941</v>
      </c>
      <c r="V31" s="33">
        <v>22.081382352941176</v>
      </c>
      <c r="W31" s="33">
        <v>9.6411764705882336E-2</v>
      </c>
      <c r="X31" s="33">
        <v>0.8366470588235293</v>
      </c>
      <c r="Y31" s="33">
        <v>0.25699999999999995</v>
      </c>
      <c r="Z31" s="33">
        <v>0.1388529411764706</v>
      </c>
      <c r="AA31" s="33">
        <v>1.8280882352941177</v>
      </c>
      <c r="AB31" s="33">
        <v>0.20338235294117646</v>
      </c>
      <c r="AC31" s="33">
        <v>0.89144117647058829</v>
      </c>
      <c r="AD31" s="33">
        <v>12.295588235294117</v>
      </c>
      <c r="AE31" s="16"/>
      <c r="AF31" s="47">
        <f t="shared" si="1"/>
        <v>61.413029411764697</v>
      </c>
      <c r="AG31" s="47">
        <f t="shared" si="2"/>
        <v>41.891735294117645</v>
      </c>
      <c r="AH31" s="47">
        <f t="shared" si="3"/>
        <v>73.580058823529399</v>
      </c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</row>
    <row r="32" spans="1:156" s="34" customFormat="1" ht="15" customHeight="1" x14ac:dyDescent="0.25">
      <c r="A32" s="32" t="s">
        <v>60</v>
      </c>
      <c r="B32" s="7">
        <v>28</v>
      </c>
      <c r="C32" s="7" t="s">
        <v>83</v>
      </c>
      <c r="D32" s="7" t="s">
        <v>53</v>
      </c>
      <c r="E32" s="7" t="s">
        <v>96</v>
      </c>
      <c r="F32" s="29">
        <f t="shared" si="0"/>
        <v>159.53135294117644</v>
      </c>
      <c r="G32" s="33">
        <v>5.855882352941176E-2</v>
      </c>
      <c r="H32" s="33">
        <v>0.33520588235294113</v>
      </c>
      <c r="I32" s="33">
        <v>0.66335294117647048</v>
      </c>
      <c r="J32" s="33">
        <v>0.17964705882352941</v>
      </c>
      <c r="K32" s="33">
        <v>40.589529411764701</v>
      </c>
      <c r="L32" s="33">
        <v>2.6722647058823528</v>
      </c>
      <c r="M32" s="33">
        <v>0.36044117647058821</v>
      </c>
      <c r="N32" s="33">
        <v>14.084823529411764</v>
      </c>
      <c r="O32" s="33">
        <v>38.374029411764703</v>
      </c>
      <c r="P32" s="33">
        <v>3.7265882352941171</v>
      </c>
      <c r="Q32" s="33">
        <v>23.763823529411766</v>
      </c>
      <c r="R32" s="33">
        <v>0.35085294117647053</v>
      </c>
      <c r="S32" s="33">
        <v>0.36776470588235294</v>
      </c>
      <c r="T32" s="33">
        <v>0.48435294117647054</v>
      </c>
      <c r="U32" s="33">
        <v>1.125470588235294</v>
      </c>
      <c r="V32" s="33">
        <v>21.217882352941174</v>
      </c>
      <c r="W32" s="33">
        <v>7.7794117647058819E-2</v>
      </c>
      <c r="X32" s="33">
        <v>0.60044117647058814</v>
      </c>
      <c r="Y32" s="33">
        <v>0.14870588235294116</v>
      </c>
      <c r="Z32" s="33">
        <v>0.11429411764705881</v>
      </c>
      <c r="AA32" s="33">
        <v>1.2493235294117646</v>
      </c>
      <c r="AB32" s="33">
        <v>0.24394117647058822</v>
      </c>
      <c r="AC32" s="33">
        <v>0.54929411764705882</v>
      </c>
      <c r="AD32" s="33">
        <v>8.1929705882352941</v>
      </c>
      <c r="AE32" s="16"/>
      <c r="AF32" s="47">
        <f t="shared" si="1"/>
        <v>57.356352941176461</v>
      </c>
      <c r="AG32" s="47">
        <f t="shared" si="2"/>
        <v>46.25658823529411</v>
      </c>
      <c r="AH32" s="47">
        <f t="shared" si="3"/>
        <v>55.91841176470588</v>
      </c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</row>
    <row r="33" spans="1:156" s="34" customFormat="1" ht="15" customHeight="1" x14ac:dyDescent="0.25">
      <c r="A33" s="32" t="s">
        <v>61</v>
      </c>
      <c r="B33" s="7">
        <v>29</v>
      </c>
      <c r="C33" s="7" t="s">
        <v>83</v>
      </c>
      <c r="D33" s="7" t="s">
        <v>53</v>
      </c>
      <c r="E33" s="7" t="s">
        <v>96</v>
      </c>
      <c r="F33" s="29">
        <f t="shared" si="0"/>
        <v>229.44461764705875</v>
      </c>
      <c r="G33" s="33">
        <v>5.9764705882352942E-2</v>
      </c>
      <c r="H33" s="33">
        <v>0.31682352941176467</v>
      </c>
      <c r="I33" s="33">
        <v>1.1476470588235292</v>
      </c>
      <c r="J33" s="33">
        <v>0.23482352941176468</v>
      </c>
      <c r="K33" s="33">
        <v>59.873676470588236</v>
      </c>
      <c r="L33" s="33">
        <v>5.2000294117647057</v>
      </c>
      <c r="M33" s="33">
        <v>0.4609117647058823</v>
      </c>
      <c r="N33" s="33">
        <v>15.918352941176469</v>
      </c>
      <c r="O33" s="33">
        <v>67.555176470588222</v>
      </c>
      <c r="P33" s="33">
        <v>6.6294411764705883</v>
      </c>
      <c r="Q33" s="33">
        <v>31.038411764705881</v>
      </c>
      <c r="R33" s="33">
        <v>0.48179411764705882</v>
      </c>
      <c r="S33" s="33">
        <v>0.55323529411764694</v>
      </c>
      <c r="T33" s="33">
        <v>0.53826470588235287</v>
      </c>
      <c r="U33" s="33">
        <v>1.9922647058823528</v>
      </c>
      <c r="V33" s="33">
        <v>23.846647058823528</v>
      </c>
      <c r="W33" s="33">
        <v>0.1066470588235294</v>
      </c>
      <c r="X33" s="33">
        <v>0.50917647058823523</v>
      </c>
      <c r="Y33" s="33">
        <v>0.21285294117647058</v>
      </c>
      <c r="Z33" s="33">
        <v>0.14070588235294118</v>
      </c>
      <c r="AA33" s="33">
        <v>1.9255588235294117</v>
      </c>
      <c r="AB33" s="33">
        <v>0.23564705882352938</v>
      </c>
      <c r="AC33" s="33">
        <v>0.76367647058823518</v>
      </c>
      <c r="AD33" s="33">
        <v>9.7030882352941159</v>
      </c>
      <c r="AE33" s="16"/>
      <c r="AF33" s="47">
        <f t="shared" si="1"/>
        <v>79.059441176470585</v>
      </c>
      <c r="AG33" s="47">
        <f t="shared" si="2"/>
        <v>81.753264705882344</v>
      </c>
      <c r="AH33" s="47">
        <f t="shared" si="3"/>
        <v>68.631911764705876</v>
      </c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</row>
    <row r="34" spans="1:156" s="34" customFormat="1" ht="15" customHeight="1" x14ac:dyDescent="0.25">
      <c r="A34" s="32" t="s">
        <v>62</v>
      </c>
      <c r="B34" s="7">
        <v>30</v>
      </c>
      <c r="C34" s="7" t="s">
        <v>83</v>
      </c>
      <c r="D34" s="7" t="s">
        <v>53</v>
      </c>
      <c r="E34" s="7" t="s">
        <v>96</v>
      </c>
      <c r="F34" s="29">
        <f t="shared" si="0"/>
        <v>257.10105882352934</v>
      </c>
      <c r="G34" s="33">
        <v>5.6264705882352939E-2</v>
      </c>
      <c r="H34" s="33">
        <v>0.29267647058823526</v>
      </c>
      <c r="I34" s="33">
        <v>1.2268529411764706</v>
      </c>
      <c r="J34" s="33">
        <v>0.26461764705882351</v>
      </c>
      <c r="K34" s="33">
        <v>69.782823529411758</v>
      </c>
      <c r="L34" s="33">
        <v>5.9329999999999998</v>
      </c>
      <c r="M34" s="33">
        <v>0.48047058823529409</v>
      </c>
      <c r="N34" s="33">
        <v>15.849941176470587</v>
      </c>
      <c r="O34" s="33">
        <v>82.287558823529409</v>
      </c>
      <c r="P34" s="33">
        <v>8.6038823529411754</v>
      </c>
      <c r="Q34" s="33">
        <v>31.062676470588233</v>
      </c>
      <c r="R34" s="33">
        <v>0.50623529411764701</v>
      </c>
      <c r="S34" s="33">
        <v>0.44847058823529412</v>
      </c>
      <c r="T34" s="33">
        <v>0.63170588235294112</v>
      </c>
      <c r="U34" s="33">
        <v>2.8333235294117647</v>
      </c>
      <c r="V34" s="33">
        <v>22.998058823529412</v>
      </c>
      <c r="W34" s="33">
        <v>9.3588235294117639E-2</v>
      </c>
      <c r="X34" s="33">
        <v>0.47347058823529409</v>
      </c>
      <c r="Y34" s="33">
        <v>0.17126470588235293</v>
      </c>
      <c r="Z34" s="33">
        <v>0.19502941176470584</v>
      </c>
      <c r="AA34" s="33">
        <v>2.1698529411764707</v>
      </c>
      <c r="AB34" s="33">
        <v>0.23417647058823526</v>
      </c>
      <c r="AC34" s="33">
        <v>0.74155882352941171</v>
      </c>
      <c r="AD34" s="33">
        <v>9.7635588235294115</v>
      </c>
      <c r="AE34" s="16"/>
      <c r="AF34" s="47">
        <f t="shared" si="1"/>
        <v>89.058823529411768</v>
      </c>
      <c r="AG34" s="47">
        <f t="shared" si="2"/>
        <v>100.0869705882353</v>
      </c>
      <c r="AH34" s="47">
        <f t="shared" si="3"/>
        <v>67.955264705882357</v>
      </c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</row>
    <row r="35" spans="1:156" s="34" customFormat="1" ht="15" customHeight="1" x14ac:dyDescent="0.25">
      <c r="A35" s="32" t="s">
        <v>63</v>
      </c>
      <c r="B35" s="7">
        <v>31</v>
      </c>
      <c r="C35" s="7" t="s">
        <v>83</v>
      </c>
      <c r="D35" s="7" t="s">
        <v>53</v>
      </c>
      <c r="E35" s="7" t="s">
        <v>97</v>
      </c>
      <c r="F35" s="29">
        <f t="shared" si="0"/>
        <v>150.32132352941176</v>
      </c>
      <c r="G35" s="33">
        <v>6.7058823529411768E-2</v>
      </c>
      <c r="H35" s="33">
        <v>0.3731176470588235</v>
      </c>
      <c r="I35" s="33">
        <v>0.79776470588235282</v>
      </c>
      <c r="J35" s="33">
        <v>0.18826470588235292</v>
      </c>
      <c r="K35" s="33">
        <v>37.330735294117645</v>
      </c>
      <c r="L35" s="33">
        <v>2.2514705882352937</v>
      </c>
      <c r="M35" s="33">
        <v>0.38223529411764701</v>
      </c>
      <c r="N35" s="33">
        <v>14.989499999999998</v>
      </c>
      <c r="O35" s="33">
        <v>31.124058823529406</v>
      </c>
      <c r="P35" s="33">
        <v>2.517264705882353</v>
      </c>
      <c r="Q35" s="33">
        <v>24.172558823529407</v>
      </c>
      <c r="R35" s="33">
        <v>0.41655882352941176</v>
      </c>
      <c r="S35" s="33">
        <v>0.44829411764705879</v>
      </c>
      <c r="T35" s="33">
        <v>0.46176470588235291</v>
      </c>
      <c r="U35" s="33">
        <v>0.74367647058823527</v>
      </c>
      <c r="V35" s="33">
        <v>21.175676470588233</v>
      </c>
      <c r="W35" s="33">
        <v>7.588235294117647E-2</v>
      </c>
      <c r="X35" s="33">
        <v>0.65379411764705875</v>
      </c>
      <c r="Y35" s="33">
        <v>0.15708823529411764</v>
      </c>
      <c r="Z35" s="33">
        <v>8.5705882352941173E-2</v>
      </c>
      <c r="AA35" s="33">
        <v>1.399176470588235</v>
      </c>
      <c r="AB35" s="33">
        <v>0.2166176470588235</v>
      </c>
      <c r="AC35" s="33">
        <v>0.62967647058823528</v>
      </c>
      <c r="AD35" s="33">
        <v>9.6633823529411771</v>
      </c>
      <c r="AE35" s="16"/>
      <c r="AF35" s="47">
        <f t="shared" si="1"/>
        <v>55.244235294117644</v>
      </c>
      <c r="AG35" s="47">
        <f t="shared" si="2"/>
        <v>36.938794117647056</v>
      </c>
      <c r="AH35" s="47">
        <f t="shared" si="3"/>
        <v>58.138294117647057</v>
      </c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</row>
    <row r="36" spans="1:156" s="34" customFormat="1" ht="15" customHeight="1" x14ac:dyDescent="0.25">
      <c r="A36" s="32" t="s">
        <v>64</v>
      </c>
      <c r="B36" s="7">
        <v>32</v>
      </c>
      <c r="C36" s="7" t="s">
        <v>83</v>
      </c>
      <c r="D36" s="7" t="s">
        <v>53</v>
      </c>
      <c r="E36" s="7" t="s">
        <v>97</v>
      </c>
      <c r="F36" s="29">
        <f t="shared" si="0"/>
        <v>323.68949999999995</v>
      </c>
      <c r="G36" s="33">
        <v>4.794117647058823E-2</v>
      </c>
      <c r="H36" s="33">
        <v>0.2762941176470588</v>
      </c>
      <c r="I36" s="33">
        <v>1.6464117647058825</v>
      </c>
      <c r="J36" s="33">
        <v>0.31614705882352939</v>
      </c>
      <c r="K36" s="33">
        <v>86.183529411764695</v>
      </c>
      <c r="L36" s="33">
        <v>8.5464999999999982</v>
      </c>
      <c r="M36" s="33">
        <v>0.60070588235294109</v>
      </c>
      <c r="N36" s="33">
        <v>17.137794117647058</v>
      </c>
      <c r="O36" s="33">
        <v>113.65838235294117</v>
      </c>
      <c r="P36" s="33">
        <v>12.136647058823527</v>
      </c>
      <c r="Q36" s="33">
        <v>39.207617647058825</v>
      </c>
      <c r="R36" s="33">
        <v>0.76167647058823518</v>
      </c>
      <c r="S36" s="33">
        <v>0.65735294117647058</v>
      </c>
      <c r="T36" s="33">
        <v>0.78188235294117647</v>
      </c>
      <c r="U36" s="33">
        <v>4.0509117647058819</v>
      </c>
      <c r="V36" s="33">
        <v>23.411588235294115</v>
      </c>
      <c r="W36" s="33">
        <v>0.1179705882352941</v>
      </c>
      <c r="X36" s="33">
        <v>0.49349999999999994</v>
      </c>
      <c r="Y36" s="33">
        <v>0.19367647058823528</v>
      </c>
      <c r="Z36" s="33">
        <v>0.26535294117647057</v>
      </c>
      <c r="AA36" s="33">
        <v>2.0203823529411764</v>
      </c>
      <c r="AB36" s="33">
        <v>0.25532352941176467</v>
      </c>
      <c r="AC36" s="33">
        <v>0.73329411764705876</v>
      </c>
      <c r="AD36" s="33">
        <v>10.188617647058823</v>
      </c>
      <c r="AE36" s="16"/>
      <c r="AF36" s="47">
        <f t="shared" si="1"/>
        <v>107.48420588235294</v>
      </c>
      <c r="AG36" s="47">
        <f t="shared" si="2"/>
        <v>138.91311764705881</v>
      </c>
      <c r="AH36" s="47">
        <f t="shared" si="3"/>
        <v>77.292176470588217</v>
      </c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</row>
    <row r="37" spans="1:156" s="34" customFormat="1" ht="15" customHeight="1" x14ac:dyDescent="0.25">
      <c r="A37" s="32" t="s">
        <v>65</v>
      </c>
      <c r="B37" s="7">
        <v>33</v>
      </c>
      <c r="C37" s="7" t="s">
        <v>83</v>
      </c>
      <c r="D37" s="7" t="s">
        <v>53</v>
      </c>
      <c r="E37" s="7" t="s">
        <v>97</v>
      </c>
      <c r="F37" s="29">
        <f t="shared" si="0"/>
        <v>224.88373529411763</v>
      </c>
      <c r="G37" s="33">
        <v>7.6558823529411762E-2</v>
      </c>
      <c r="H37" s="33">
        <v>0.2802941176470588</v>
      </c>
      <c r="I37" s="33">
        <v>0.64344117647058818</v>
      </c>
      <c r="J37" s="33">
        <v>0.19358823529411764</v>
      </c>
      <c r="K37" s="33">
        <v>49.28591176470588</v>
      </c>
      <c r="L37" s="33">
        <v>2.1105</v>
      </c>
      <c r="M37" s="33">
        <v>0.55238235294117644</v>
      </c>
      <c r="N37" s="33">
        <v>27.317529411764703</v>
      </c>
      <c r="O37" s="33">
        <v>36.358117647058819</v>
      </c>
      <c r="P37" s="33">
        <v>3.7100882352941174</v>
      </c>
      <c r="Q37" s="33">
        <v>32.882441176470586</v>
      </c>
      <c r="R37" s="33">
        <v>0.49879411764705878</v>
      </c>
      <c r="S37" s="33">
        <v>0.51635294117647057</v>
      </c>
      <c r="T37" s="33">
        <v>0.7725294117647058</v>
      </c>
      <c r="U37" s="33">
        <v>1.1359999999999999</v>
      </c>
      <c r="V37" s="33">
        <v>40.159735294117645</v>
      </c>
      <c r="W37" s="33">
        <v>0.10426470588235294</v>
      </c>
      <c r="X37" s="33">
        <v>1.4066176470588234</v>
      </c>
      <c r="Y37" s="33">
        <v>0.31314705882352939</v>
      </c>
      <c r="Z37" s="33">
        <v>0.12217647058823529</v>
      </c>
      <c r="AA37" s="33">
        <v>2.1036764705882351</v>
      </c>
      <c r="AB37" s="33">
        <v>0.48041176470588237</v>
      </c>
      <c r="AC37" s="33">
        <v>1.142735294117647</v>
      </c>
      <c r="AD37" s="33">
        <v>22.716441176470585</v>
      </c>
      <c r="AE37" s="16"/>
      <c r="AF37" s="47">
        <f t="shared" si="1"/>
        <v>80.528852941176467</v>
      </c>
      <c r="AG37" s="47">
        <f t="shared" si="2"/>
        <v>43.91729411764706</v>
      </c>
      <c r="AH37" s="47">
        <f t="shared" si="3"/>
        <v>100.43758823529411</v>
      </c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</row>
    <row r="38" spans="1:156" s="38" customFormat="1" ht="15" customHeight="1" x14ac:dyDescent="0.25">
      <c r="A38" s="35" t="s">
        <v>66</v>
      </c>
      <c r="B38" s="8">
        <v>71</v>
      </c>
      <c r="C38" s="8" t="s">
        <v>84</v>
      </c>
      <c r="D38" s="8" t="s">
        <v>53</v>
      </c>
      <c r="E38" s="8" t="s">
        <v>98</v>
      </c>
      <c r="F38" s="36">
        <f t="shared" si="0"/>
        <v>176.09047058823526</v>
      </c>
      <c r="G38" s="37">
        <v>6.1352941176470582E-2</v>
      </c>
      <c r="H38" s="37">
        <v>0.32223529411764706</v>
      </c>
      <c r="I38" s="37">
        <v>0.6604411764705882</v>
      </c>
      <c r="J38" s="37">
        <v>0.18644117647058822</v>
      </c>
      <c r="K38" s="37">
        <v>44.9375294117647</v>
      </c>
      <c r="L38" s="37">
        <v>2.5003529411764704</v>
      </c>
      <c r="M38" s="37">
        <v>0.41820588235294115</v>
      </c>
      <c r="N38" s="37">
        <v>16.025441176470586</v>
      </c>
      <c r="O38" s="37">
        <v>40.601882352941168</v>
      </c>
      <c r="P38" s="37">
        <v>3.2357058823529408</v>
      </c>
      <c r="Q38" s="37">
        <v>28.406029411764703</v>
      </c>
      <c r="R38" s="37">
        <v>0.49570588235294111</v>
      </c>
      <c r="S38" s="37">
        <v>0.5382058823529412</v>
      </c>
      <c r="T38" s="37">
        <v>0.46482352941176469</v>
      </c>
      <c r="U38" s="37">
        <v>0.96244117647058824</v>
      </c>
      <c r="V38" s="37">
        <v>22.288970588235291</v>
      </c>
      <c r="W38" s="37">
        <v>9.5235294117647043E-2</v>
      </c>
      <c r="X38" s="37">
        <v>0.59541176470588231</v>
      </c>
      <c r="Y38" s="37">
        <v>0.23158823529411765</v>
      </c>
      <c r="Z38" s="37">
        <v>8.5235294117647048E-2</v>
      </c>
      <c r="AA38" s="37">
        <v>1.3039117647058822</v>
      </c>
      <c r="AB38" s="37">
        <v>0.22158823529411764</v>
      </c>
      <c r="AC38" s="37">
        <v>0.69970588235294107</v>
      </c>
      <c r="AD38" s="37">
        <v>10.752029411764704</v>
      </c>
      <c r="AE38" s="16"/>
      <c r="AF38" s="48">
        <f t="shared" si="1"/>
        <v>63.671882352941168</v>
      </c>
      <c r="AG38" s="48">
        <f t="shared" si="2"/>
        <v>47.607205882352936</v>
      </c>
      <c r="AH38" s="48">
        <f t="shared" si="3"/>
        <v>64.811382352941166</v>
      </c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</row>
    <row r="39" spans="1:156" s="38" customFormat="1" ht="15" customHeight="1" x14ac:dyDescent="0.25">
      <c r="A39" s="35" t="s">
        <v>67</v>
      </c>
      <c r="B39" s="8">
        <v>72</v>
      </c>
      <c r="C39" s="8" t="s">
        <v>84</v>
      </c>
      <c r="D39" s="8" t="s">
        <v>53</v>
      </c>
      <c r="E39" s="8" t="s">
        <v>98</v>
      </c>
      <c r="F39" s="36">
        <f t="shared" si="0"/>
        <v>140.43014705882354</v>
      </c>
      <c r="G39" s="37">
        <v>7.5058823529411761E-2</v>
      </c>
      <c r="H39" s="37">
        <v>0.35461764705882348</v>
      </c>
      <c r="I39" s="37">
        <v>0.47438235294117642</v>
      </c>
      <c r="J39" s="37">
        <v>0.15788235294117645</v>
      </c>
      <c r="K39" s="37">
        <v>35.262970588235291</v>
      </c>
      <c r="L39" s="37">
        <v>1.4564411764705882</v>
      </c>
      <c r="M39" s="37">
        <v>0.33352941176470585</v>
      </c>
      <c r="N39" s="37">
        <v>14.956823529411764</v>
      </c>
      <c r="O39" s="37">
        <v>25.479588235294116</v>
      </c>
      <c r="P39" s="37">
        <v>2.1675882352941174</v>
      </c>
      <c r="Q39" s="37">
        <v>22.779676470588235</v>
      </c>
      <c r="R39" s="37">
        <v>0.36488235294117644</v>
      </c>
      <c r="S39" s="37">
        <v>0.36055882352941176</v>
      </c>
      <c r="T39" s="37">
        <v>0.42261764705882354</v>
      </c>
      <c r="U39" s="37">
        <v>0.63920588235294107</v>
      </c>
      <c r="V39" s="37">
        <v>20.947088235294117</v>
      </c>
      <c r="W39" s="37">
        <v>6.8382352941176464E-2</v>
      </c>
      <c r="X39" s="37">
        <v>0.74349999999999994</v>
      </c>
      <c r="Y39" s="37">
        <v>0.16873529411764704</v>
      </c>
      <c r="Z39" s="37">
        <v>9.7441176470588226E-2</v>
      </c>
      <c r="AA39" s="37">
        <v>1.0759117647058822</v>
      </c>
      <c r="AB39" s="37">
        <v>0.2442941176470588</v>
      </c>
      <c r="AC39" s="37">
        <v>0.6170882352941176</v>
      </c>
      <c r="AD39" s="37">
        <v>11.181882352941175</v>
      </c>
      <c r="AE39" s="16"/>
      <c r="AF39" s="48">
        <f t="shared" si="1"/>
        <v>52.781382352941172</v>
      </c>
      <c r="AG39" s="48">
        <f t="shared" si="2"/>
        <v>30.084558823529409</v>
      </c>
      <c r="AH39" s="48">
        <f t="shared" si="3"/>
        <v>57.564205882352937</v>
      </c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</row>
    <row r="40" spans="1:156" s="38" customFormat="1" ht="15" customHeight="1" x14ac:dyDescent="0.25">
      <c r="A40" s="35" t="s">
        <v>68</v>
      </c>
      <c r="B40" s="8">
        <v>73</v>
      </c>
      <c r="C40" s="8" t="s">
        <v>84</v>
      </c>
      <c r="D40" s="8" t="s">
        <v>53</v>
      </c>
      <c r="E40" s="8" t="s">
        <v>99</v>
      </c>
      <c r="F40" s="36">
        <f t="shared" si="0"/>
        <v>133.09714705882351</v>
      </c>
      <c r="G40" s="37">
        <v>8.0088235294117641E-2</v>
      </c>
      <c r="H40" s="37">
        <v>0.38167647058823523</v>
      </c>
      <c r="I40" s="37">
        <v>0.55138235294117643</v>
      </c>
      <c r="J40" s="37">
        <v>0.1479705882352941</v>
      </c>
      <c r="K40" s="37">
        <v>34.371852941176464</v>
      </c>
      <c r="L40" s="37">
        <v>1.6588529411764705</v>
      </c>
      <c r="M40" s="37">
        <v>0.30538235294117644</v>
      </c>
      <c r="N40" s="37">
        <v>14.221911764705881</v>
      </c>
      <c r="O40" s="37">
        <v>26.56926470588235</v>
      </c>
      <c r="P40" s="37">
        <v>2.8767058823529408</v>
      </c>
      <c r="Q40" s="37">
        <v>18.084941176470586</v>
      </c>
      <c r="R40" s="37">
        <v>0.23358823529411765</v>
      </c>
      <c r="S40" s="37">
        <v>0.21632352941176469</v>
      </c>
      <c r="T40" s="37">
        <v>0.38220588235294117</v>
      </c>
      <c r="U40" s="37">
        <v>0.8236470588235294</v>
      </c>
      <c r="V40" s="37">
        <v>21.285470588235292</v>
      </c>
      <c r="W40" s="37">
        <v>4.3970588235294115E-2</v>
      </c>
      <c r="X40" s="37">
        <v>0.64479411764705885</v>
      </c>
      <c r="Y40" s="37">
        <v>0.13361764705882351</v>
      </c>
      <c r="Z40" s="37">
        <v>9.9499999999999991E-2</v>
      </c>
      <c r="AA40" s="37">
        <v>1.020470588235294</v>
      </c>
      <c r="AB40" s="37">
        <v>0.26923529411764702</v>
      </c>
      <c r="AC40" s="37">
        <v>0.43732352941176461</v>
      </c>
      <c r="AD40" s="37">
        <v>8.2569705882352942</v>
      </c>
      <c r="AE40" s="16"/>
      <c r="AF40" s="48">
        <f t="shared" si="1"/>
        <v>51.08726470588234</v>
      </c>
      <c r="AG40" s="48">
        <f t="shared" si="2"/>
        <v>32.297205882352941</v>
      </c>
      <c r="AH40" s="48">
        <f t="shared" si="3"/>
        <v>49.712676470588221</v>
      </c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</row>
    <row r="41" spans="1:156" s="38" customFormat="1" ht="15" customHeight="1" x14ac:dyDescent="0.25">
      <c r="A41" s="35" t="s">
        <v>69</v>
      </c>
      <c r="B41" s="8">
        <v>74</v>
      </c>
      <c r="C41" s="8" t="s">
        <v>84</v>
      </c>
      <c r="D41" s="8" t="s">
        <v>53</v>
      </c>
      <c r="E41" s="8" t="s">
        <v>99</v>
      </c>
      <c r="F41" s="36">
        <f t="shared" si="0"/>
        <v>170.13200000000001</v>
      </c>
      <c r="G41" s="37">
        <v>7.6411764705882346E-2</v>
      </c>
      <c r="H41" s="37">
        <v>0.34397058823529408</v>
      </c>
      <c r="I41" s="37">
        <v>0.6426176470588234</v>
      </c>
      <c r="J41" s="37">
        <v>0.20026470588235293</v>
      </c>
      <c r="K41" s="37">
        <v>43.545588235294112</v>
      </c>
      <c r="L41" s="37">
        <v>1.8339117647058822</v>
      </c>
      <c r="M41" s="37">
        <v>0.41149999999999998</v>
      </c>
      <c r="N41" s="37">
        <v>16.314529411764706</v>
      </c>
      <c r="O41" s="37">
        <v>37.187911764705881</v>
      </c>
      <c r="P41" s="37">
        <v>2.9195882352941176</v>
      </c>
      <c r="Q41" s="37">
        <v>24.974382352941173</v>
      </c>
      <c r="R41" s="37">
        <v>0.45608823529411763</v>
      </c>
      <c r="S41" s="37">
        <v>0.38694117647058823</v>
      </c>
      <c r="T41" s="37">
        <v>0.64705882352941169</v>
      </c>
      <c r="U41" s="37">
        <v>1.0819411764705882</v>
      </c>
      <c r="V41" s="37">
        <v>23.989088235294115</v>
      </c>
      <c r="W41" s="37">
        <v>8.4676470588235284E-2</v>
      </c>
      <c r="X41" s="37">
        <v>0.78247058823529403</v>
      </c>
      <c r="Y41" s="37">
        <v>0.21205882352941174</v>
      </c>
      <c r="Z41" s="37">
        <v>0.11502941176470587</v>
      </c>
      <c r="AA41" s="37">
        <v>1.6531470588235291</v>
      </c>
      <c r="AB41" s="37">
        <v>0.23141176470588234</v>
      </c>
      <c r="AC41" s="37">
        <v>0.72285294117647048</v>
      </c>
      <c r="AD41" s="37">
        <v>11.318558823529411</v>
      </c>
      <c r="AE41" s="16"/>
      <c r="AF41" s="48">
        <f t="shared" si="1"/>
        <v>62.964411764705872</v>
      </c>
      <c r="AG41" s="48">
        <f t="shared" si="2"/>
        <v>43.369794117647054</v>
      </c>
      <c r="AH41" s="48">
        <f t="shared" si="3"/>
        <v>63.797794117647058</v>
      </c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</row>
    <row r="42" spans="1:156" s="38" customFormat="1" ht="15" customHeight="1" x14ac:dyDescent="0.25">
      <c r="A42" s="35" t="s">
        <v>70</v>
      </c>
      <c r="B42" s="8">
        <v>75</v>
      </c>
      <c r="C42" s="8" t="s">
        <v>84</v>
      </c>
      <c r="D42" s="8" t="s">
        <v>53</v>
      </c>
      <c r="E42" s="8" t="s">
        <v>99</v>
      </c>
      <c r="F42" s="36">
        <f t="shared" si="0"/>
        <v>134.75029411764706</v>
      </c>
      <c r="G42" s="37">
        <v>7.3323529411764704E-2</v>
      </c>
      <c r="H42" s="37">
        <v>0.35726470588235287</v>
      </c>
      <c r="I42" s="37">
        <v>0.49747058823529411</v>
      </c>
      <c r="J42" s="37">
        <v>0.1532941176470588</v>
      </c>
      <c r="K42" s="37">
        <v>33.024999999999999</v>
      </c>
      <c r="L42" s="37">
        <v>1.4994705882352941</v>
      </c>
      <c r="M42" s="37">
        <v>0.32476470588235296</v>
      </c>
      <c r="N42" s="37">
        <v>14.81155882352941</v>
      </c>
      <c r="O42" s="37">
        <v>24.80241176470588</v>
      </c>
      <c r="P42" s="37">
        <v>2.2772352941176468</v>
      </c>
      <c r="Q42" s="37">
        <v>19.592411764705879</v>
      </c>
      <c r="R42" s="37">
        <v>0.31902941176470584</v>
      </c>
      <c r="S42" s="37">
        <v>0.27888235294117647</v>
      </c>
      <c r="T42" s="37">
        <v>0.46297058823529408</v>
      </c>
      <c r="U42" s="37">
        <v>0.77076470588235291</v>
      </c>
      <c r="V42" s="37">
        <v>22.431323529411763</v>
      </c>
      <c r="W42" s="37">
        <v>5.6911764705882349E-2</v>
      </c>
      <c r="X42" s="37">
        <v>0.73388235294117643</v>
      </c>
      <c r="Y42" s="37">
        <v>0.15667647058823528</v>
      </c>
      <c r="Z42" s="37">
        <v>9.908823529411763E-2</v>
      </c>
      <c r="AA42" s="37">
        <v>1.2251470588235291</v>
      </c>
      <c r="AB42" s="37">
        <v>0.28570588235294114</v>
      </c>
      <c r="AC42" s="37">
        <v>0.54805882352941171</v>
      </c>
      <c r="AD42" s="37">
        <v>9.9676470588235286</v>
      </c>
      <c r="AE42" s="16"/>
      <c r="AF42" s="48">
        <f t="shared" si="1"/>
        <v>50.439529411764703</v>
      </c>
      <c r="AG42" s="48">
        <f t="shared" si="2"/>
        <v>29.734676470588237</v>
      </c>
      <c r="AH42" s="48">
        <f t="shared" si="3"/>
        <v>54.576088235294115</v>
      </c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</row>
    <row r="43" spans="1:156" s="38" customFormat="1" ht="15" customHeight="1" x14ac:dyDescent="0.25">
      <c r="A43" s="35" t="s">
        <v>71</v>
      </c>
      <c r="B43" s="8">
        <v>76</v>
      </c>
      <c r="C43" s="8" t="s">
        <v>84</v>
      </c>
      <c r="D43" s="8" t="s">
        <v>53</v>
      </c>
      <c r="E43" s="8" t="s">
        <v>100</v>
      </c>
      <c r="F43" s="36">
        <f t="shared" si="0"/>
        <v>118.33158823529409</v>
      </c>
      <c r="G43" s="37">
        <v>7.6999999999999985E-2</v>
      </c>
      <c r="H43" s="37">
        <v>0.38085294117647056</v>
      </c>
      <c r="I43" s="37">
        <v>0.41014705882352936</v>
      </c>
      <c r="J43" s="37">
        <v>0.14152941176470588</v>
      </c>
      <c r="K43" s="37">
        <v>29.402352941176471</v>
      </c>
      <c r="L43" s="37">
        <v>1.0694999999999999</v>
      </c>
      <c r="M43" s="37">
        <v>0.34664705882352942</v>
      </c>
      <c r="N43" s="37">
        <v>15.038588235294117</v>
      </c>
      <c r="O43" s="37">
        <v>18.892823529411764</v>
      </c>
      <c r="P43" s="37">
        <v>1.7460882352941176</v>
      </c>
      <c r="Q43" s="37">
        <v>17.768382352941174</v>
      </c>
      <c r="R43" s="37">
        <v>0.25405882352941173</v>
      </c>
      <c r="S43" s="37">
        <v>0.21314705882352941</v>
      </c>
      <c r="T43" s="37">
        <v>0.44282352941176467</v>
      </c>
      <c r="U43" s="37">
        <v>0.55082352941176471</v>
      </c>
      <c r="V43" s="37">
        <v>20.474470588235292</v>
      </c>
      <c r="W43" s="37">
        <v>4.9588235294117641E-2</v>
      </c>
      <c r="X43" s="37">
        <v>0.78194117647058814</v>
      </c>
      <c r="Y43" s="37">
        <v>0.13941176470588235</v>
      </c>
      <c r="Z43" s="37">
        <v>7.014705882352941E-2</v>
      </c>
      <c r="AA43" s="37">
        <v>0.82458823529411762</v>
      </c>
      <c r="AB43" s="37">
        <v>0.21755882352941172</v>
      </c>
      <c r="AC43" s="37">
        <v>0.46635294117647058</v>
      </c>
      <c r="AD43" s="37">
        <v>8.5727647058823528</v>
      </c>
      <c r="AE43" s="16"/>
      <c r="AF43" s="48">
        <f t="shared" si="1"/>
        <v>47.021882352941176</v>
      </c>
      <c r="AG43" s="48">
        <f t="shared" si="2"/>
        <v>22.54694117647059</v>
      </c>
      <c r="AH43" s="48">
        <f t="shared" si="3"/>
        <v>48.762764705882347</v>
      </c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</row>
    <row r="44" spans="1:156" s="38" customFormat="1" ht="15" customHeight="1" x14ac:dyDescent="0.25">
      <c r="A44" s="35" t="s">
        <v>72</v>
      </c>
      <c r="B44" s="8">
        <v>77</v>
      </c>
      <c r="C44" s="8" t="s">
        <v>84</v>
      </c>
      <c r="D44" s="8" t="s">
        <v>53</v>
      </c>
      <c r="E44" s="8" t="s">
        <v>100</v>
      </c>
      <c r="F44" s="36">
        <f t="shared" si="0"/>
        <v>96.284676470588209</v>
      </c>
      <c r="G44" s="37">
        <v>8.2941176470588227E-2</v>
      </c>
      <c r="H44" s="37">
        <v>0.40655882352941169</v>
      </c>
      <c r="I44" s="37">
        <v>0.32141176470588234</v>
      </c>
      <c r="J44" s="37">
        <v>0.11355882352941175</v>
      </c>
      <c r="K44" s="37">
        <v>24.671705882352938</v>
      </c>
      <c r="L44" s="37">
        <v>0.68723529411764706</v>
      </c>
      <c r="M44" s="37">
        <v>0.28314705882352936</v>
      </c>
      <c r="N44" s="37">
        <v>14.088558823529411</v>
      </c>
      <c r="O44" s="37">
        <v>10.720764705882353</v>
      </c>
      <c r="P44" s="37">
        <v>1.0937941176470587</v>
      </c>
      <c r="Q44" s="37">
        <v>14.080029411764704</v>
      </c>
      <c r="R44" s="37">
        <v>0.18402941176470586</v>
      </c>
      <c r="S44" s="37">
        <v>0.12964705882352939</v>
      </c>
      <c r="T44" s="37">
        <v>0.36835294117647055</v>
      </c>
      <c r="U44" s="37">
        <v>0.30370588235294116</v>
      </c>
      <c r="V44" s="37">
        <v>18.118499999999997</v>
      </c>
      <c r="W44" s="37">
        <v>2.3352941176470583E-2</v>
      </c>
      <c r="X44" s="37">
        <v>0.87479411764705883</v>
      </c>
      <c r="Y44" s="37">
        <v>9.217647058823529E-2</v>
      </c>
      <c r="Z44" s="37">
        <v>7.2382352941176467E-2</v>
      </c>
      <c r="AA44" s="37">
        <v>0.67467647058823532</v>
      </c>
      <c r="AB44" s="37">
        <v>0.19170588235294117</v>
      </c>
      <c r="AC44" s="37">
        <v>0.36017647058823526</v>
      </c>
      <c r="AD44" s="37">
        <v>8.3414705882352944</v>
      </c>
      <c r="AE44" s="16"/>
      <c r="AF44" s="48">
        <f t="shared" si="1"/>
        <v>41.211029411764699</v>
      </c>
      <c r="AG44" s="48">
        <f t="shared" si="2"/>
        <v>13.069588235294118</v>
      </c>
      <c r="AH44" s="48">
        <f t="shared" si="3"/>
        <v>42.004058823529412</v>
      </c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</row>
    <row r="45" spans="1:156" s="38" customFormat="1" ht="15" customHeight="1" x14ac:dyDescent="0.25">
      <c r="A45" s="35" t="s">
        <v>73</v>
      </c>
      <c r="B45" s="8">
        <v>78</v>
      </c>
      <c r="C45" s="8" t="s">
        <v>84</v>
      </c>
      <c r="D45" s="8" t="s">
        <v>53</v>
      </c>
      <c r="E45" s="8" t="s">
        <v>101</v>
      </c>
      <c r="F45" s="36">
        <f t="shared" si="0"/>
        <v>143.17911764705883</v>
      </c>
      <c r="G45" s="37">
        <v>6.0382352941176463E-2</v>
      </c>
      <c r="H45" s="37">
        <v>0.44052941176470584</v>
      </c>
      <c r="I45" s="37">
        <v>0.55305882352941171</v>
      </c>
      <c r="J45" s="37">
        <v>0.17099999999999999</v>
      </c>
      <c r="K45" s="37">
        <v>34.975794117647055</v>
      </c>
      <c r="L45" s="37">
        <v>1.770764705882353</v>
      </c>
      <c r="M45" s="37">
        <v>0.35535294117647054</v>
      </c>
      <c r="N45" s="37">
        <v>14.982470588235293</v>
      </c>
      <c r="O45" s="37">
        <v>28.812852941176466</v>
      </c>
      <c r="P45" s="37">
        <v>2.4219411764705878</v>
      </c>
      <c r="Q45" s="37">
        <v>22.706970588235293</v>
      </c>
      <c r="R45" s="37">
        <v>0.38594117647058823</v>
      </c>
      <c r="S45" s="37">
        <v>0.36355882352941171</v>
      </c>
      <c r="T45" s="37">
        <v>0.50108823529411761</v>
      </c>
      <c r="U45" s="37">
        <v>0.81149999999999989</v>
      </c>
      <c r="V45" s="37">
        <v>22.109058823529409</v>
      </c>
      <c r="W45" s="37">
        <v>7.5588235294117637E-2</v>
      </c>
      <c r="X45" s="37">
        <v>0.73294117647058821</v>
      </c>
      <c r="Y45" s="37">
        <v>0.16102941176470587</v>
      </c>
      <c r="Z45" s="37">
        <v>9.11470588235294E-2</v>
      </c>
      <c r="AA45" s="37">
        <v>1.1310882352941176</v>
      </c>
      <c r="AB45" s="37">
        <v>0.24044117647058821</v>
      </c>
      <c r="AC45" s="37">
        <v>0.54555882352941165</v>
      </c>
      <c r="AD45" s="37">
        <v>8.7790588235294109</v>
      </c>
      <c r="AE45" s="16"/>
      <c r="AF45" s="48">
        <f t="shared" si="1"/>
        <v>52.772617647058823</v>
      </c>
      <c r="AG45" s="48">
        <f t="shared" si="2"/>
        <v>34.148647058823528</v>
      </c>
      <c r="AH45" s="48">
        <f t="shared" si="3"/>
        <v>56.257852941176466</v>
      </c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</row>
    <row r="46" spans="1:156" s="38" customFormat="1" ht="15" customHeight="1" x14ac:dyDescent="0.25">
      <c r="A46" s="35" t="s">
        <v>74</v>
      </c>
      <c r="B46" s="8">
        <v>79</v>
      </c>
      <c r="C46" s="8" t="s">
        <v>84</v>
      </c>
      <c r="D46" s="8" t="s">
        <v>53</v>
      </c>
      <c r="E46" s="8" t="s">
        <v>101</v>
      </c>
      <c r="F46" s="36">
        <f t="shared" si="0"/>
        <v>182.28779411764708</v>
      </c>
      <c r="G46" s="37">
        <v>5.6882352941176467E-2</v>
      </c>
      <c r="H46" s="37">
        <v>0.31470588235294117</v>
      </c>
      <c r="I46" s="37">
        <v>0.7801470588235293</v>
      </c>
      <c r="J46" s="37">
        <v>0.22117647058823528</v>
      </c>
      <c r="K46" s="37">
        <v>46.701941176470584</v>
      </c>
      <c r="L46" s="37">
        <v>2.7405588235294114</v>
      </c>
      <c r="M46" s="37">
        <v>0.44129411764705878</v>
      </c>
      <c r="N46" s="37">
        <v>15.50870588235294</v>
      </c>
      <c r="O46" s="37">
        <v>45.086941176470589</v>
      </c>
      <c r="P46" s="37">
        <v>3.7538529411764703</v>
      </c>
      <c r="Q46" s="37">
        <v>28.340676470588235</v>
      </c>
      <c r="R46" s="37">
        <v>0.44908823529411757</v>
      </c>
      <c r="S46" s="37">
        <v>0.49844117647058822</v>
      </c>
      <c r="T46" s="37">
        <v>0.69523529411764706</v>
      </c>
      <c r="U46" s="37">
        <v>1.3565294117647058</v>
      </c>
      <c r="V46" s="37">
        <v>22.184823529411762</v>
      </c>
      <c r="W46" s="37">
        <v>0.10505882352941176</v>
      </c>
      <c r="X46" s="37">
        <v>0.6835</v>
      </c>
      <c r="Y46" s="37">
        <v>0.18752941176470586</v>
      </c>
      <c r="Z46" s="37">
        <v>0.13470588235294118</v>
      </c>
      <c r="AA46" s="37">
        <v>1.5820588235294117</v>
      </c>
      <c r="AB46" s="37">
        <v>0.21467647058823527</v>
      </c>
      <c r="AC46" s="37">
        <v>0.68691176470588233</v>
      </c>
      <c r="AD46" s="37">
        <v>9.5623529411764689</v>
      </c>
      <c r="AE46" s="16"/>
      <c r="AF46" s="48">
        <f t="shared" si="1"/>
        <v>65.403588235294109</v>
      </c>
      <c r="AG46" s="48">
        <f t="shared" si="2"/>
        <v>53.28726470588235</v>
      </c>
      <c r="AH46" s="48">
        <f t="shared" si="3"/>
        <v>63.59694117647058</v>
      </c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</row>
    <row r="47" spans="1:156" s="38" customFormat="1" ht="15" customHeight="1" x14ac:dyDescent="0.25">
      <c r="A47" s="35" t="s">
        <v>75</v>
      </c>
      <c r="B47" s="8">
        <v>80</v>
      </c>
      <c r="C47" s="8" t="s">
        <v>84</v>
      </c>
      <c r="D47" s="8" t="s">
        <v>53</v>
      </c>
      <c r="E47" s="8" t="s">
        <v>101</v>
      </c>
      <c r="F47" s="36">
        <f t="shared" si="0"/>
        <v>228.85347058823521</v>
      </c>
      <c r="G47" s="37">
        <v>5.45E-2</v>
      </c>
      <c r="H47" s="37">
        <v>0.30785294117647055</v>
      </c>
      <c r="I47" s="37">
        <v>1.1986470588235294</v>
      </c>
      <c r="J47" s="37">
        <v>0.22967647058823529</v>
      </c>
      <c r="K47" s="37">
        <v>60.443382352941171</v>
      </c>
      <c r="L47" s="37">
        <v>5.668499999999999</v>
      </c>
      <c r="M47" s="37">
        <v>0.39838235294117641</v>
      </c>
      <c r="N47" s="37">
        <v>15.726588235294116</v>
      </c>
      <c r="O47" s="37">
        <v>67.866705882352932</v>
      </c>
      <c r="P47" s="37">
        <v>7.1898529411764702</v>
      </c>
      <c r="Q47" s="37">
        <v>28.172000000000001</v>
      </c>
      <c r="R47" s="37">
        <v>0.4755588235294117</v>
      </c>
      <c r="S47" s="37">
        <v>0.43970588235294111</v>
      </c>
      <c r="T47" s="37">
        <v>0.57902941176470579</v>
      </c>
      <c r="U47" s="37">
        <v>2.1168529411764703</v>
      </c>
      <c r="V47" s="37">
        <v>23.901323529411762</v>
      </c>
      <c r="W47" s="37">
        <v>8.5588235294117646E-2</v>
      </c>
      <c r="X47" s="37">
        <v>0.55061764705882343</v>
      </c>
      <c r="Y47" s="37">
        <v>0.17949999999999999</v>
      </c>
      <c r="Z47" s="37">
        <v>0.18038235294117647</v>
      </c>
      <c r="AA47" s="37">
        <v>1.8135882352941173</v>
      </c>
      <c r="AB47" s="37">
        <v>0.27782352941176469</v>
      </c>
      <c r="AC47" s="37">
        <v>0.70947058823529408</v>
      </c>
      <c r="AD47" s="37">
        <v>10.287941176470587</v>
      </c>
      <c r="AE47" s="16"/>
      <c r="AF47" s="48">
        <f t="shared" si="1"/>
        <v>79.488676470588246</v>
      </c>
      <c r="AG47" s="48">
        <f t="shared" si="2"/>
        <v>83.300117647058812</v>
      </c>
      <c r="AH47" s="48">
        <f t="shared" si="3"/>
        <v>66.064676470588225</v>
      </c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</row>
    <row r="48" spans="1:156" s="38" customFormat="1" ht="15" customHeight="1" x14ac:dyDescent="0.25">
      <c r="A48" s="35" t="s">
        <v>76</v>
      </c>
      <c r="B48" s="8">
        <v>81</v>
      </c>
      <c r="C48" s="8" t="s">
        <v>84</v>
      </c>
      <c r="D48" s="8" t="s">
        <v>53</v>
      </c>
      <c r="E48" s="8" t="s">
        <v>102</v>
      </c>
      <c r="F48" s="36">
        <f t="shared" si="0"/>
        <v>127.60938235294117</v>
      </c>
      <c r="G48" s="37">
        <v>8.4088235294117644E-2</v>
      </c>
      <c r="H48" s="37">
        <v>0.37547058823529406</v>
      </c>
      <c r="I48" s="37">
        <v>0.5259117647058823</v>
      </c>
      <c r="J48" s="37">
        <v>0.17894117647058821</v>
      </c>
      <c r="K48" s="37">
        <v>31.385352941176468</v>
      </c>
      <c r="L48" s="37">
        <v>1.1803235294117647</v>
      </c>
      <c r="M48" s="37">
        <v>0.33008823529411763</v>
      </c>
      <c r="N48" s="37">
        <v>15.341441176470587</v>
      </c>
      <c r="O48" s="37">
        <v>22.245676470588233</v>
      </c>
      <c r="P48" s="37">
        <v>2.0279117647058822</v>
      </c>
      <c r="Q48" s="37">
        <v>19.345647058823527</v>
      </c>
      <c r="R48" s="37">
        <v>0.28826470588235292</v>
      </c>
      <c r="S48" s="37">
        <v>0.26400000000000001</v>
      </c>
      <c r="T48" s="37">
        <v>0.49429411764705877</v>
      </c>
      <c r="U48" s="37">
        <v>0.67161764705882343</v>
      </c>
      <c r="V48" s="37">
        <v>21.013941176470585</v>
      </c>
      <c r="W48" s="37">
        <v>5.8588235294117642E-2</v>
      </c>
      <c r="X48" s="37">
        <v>0.77311764705882347</v>
      </c>
      <c r="Y48" s="37">
        <v>0.18411764705882352</v>
      </c>
      <c r="Z48" s="37">
        <v>9.2588235294117638E-2</v>
      </c>
      <c r="AA48" s="37">
        <v>0.95311764705882351</v>
      </c>
      <c r="AB48" s="37">
        <v>0.25152941176470583</v>
      </c>
      <c r="AC48" s="37">
        <v>0.51011764705882356</v>
      </c>
      <c r="AD48" s="37">
        <v>9.0332352941176453</v>
      </c>
      <c r="AE48" s="16"/>
      <c r="AF48" s="48">
        <f t="shared" si="1"/>
        <v>49.488705882352946</v>
      </c>
      <c r="AG48" s="48">
        <f t="shared" si="2"/>
        <v>26.469647058823526</v>
      </c>
      <c r="AH48" s="48">
        <f t="shared" si="3"/>
        <v>51.651029411764696</v>
      </c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</row>
    <row r="49" spans="1:156" s="38" customFormat="1" ht="15" customHeight="1" x14ac:dyDescent="0.25">
      <c r="A49" s="35" t="s">
        <v>77</v>
      </c>
      <c r="B49" s="8">
        <v>82</v>
      </c>
      <c r="C49" s="8" t="s">
        <v>84</v>
      </c>
      <c r="D49" s="8" t="s">
        <v>53</v>
      </c>
      <c r="E49" s="8" t="s">
        <v>102</v>
      </c>
      <c r="F49" s="36">
        <f t="shared" si="0"/>
        <v>114.56064705882353</v>
      </c>
      <c r="G49" s="37">
        <v>8.3264705882352935E-2</v>
      </c>
      <c r="H49" s="37">
        <v>0.40302941176470591</v>
      </c>
      <c r="I49" s="37">
        <v>0.437235294117647</v>
      </c>
      <c r="J49" s="37">
        <v>0.14488235294117646</v>
      </c>
      <c r="K49" s="37">
        <v>30.11414705882353</v>
      </c>
      <c r="L49" s="37">
        <v>0.98208823529411748</v>
      </c>
      <c r="M49" s="37">
        <v>0.29455882352941176</v>
      </c>
      <c r="N49" s="37">
        <v>14.68114705882353</v>
      </c>
      <c r="O49" s="37">
        <v>15.928617647058822</v>
      </c>
      <c r="P49" s="37">
        <v>1.4508235294117646</v>
      </c>
      <c r="Q49" s="37">
        <v>16.313382352941176</v>
      </c>
      <c r="R49" s="37">
        <v>0.29367647058823526</v>
      </c>
      <c r="S49" s="37">
        <v>0.19499999999999998</v>
      </c>
      <c r="T49" s="37">
        <v>0.39302941176470585</v>
      </c>
      <c r="U49" s="37">
        <v>0.44</v>
      </c>
      <c r="V49" s="37">
        <v>20.264323529411765</v>
      </c>
      <c r="W49" s="37">
        <v>2.75E-2</v>
      </c>
      <c r="X49" s="37">
        <v>0.74229411764705877</v>
      </c>
      <c r="Y49" s="37">
        <v>0.13105882352941176</v>
      </c>
      <c r="Z49" s="37">
        <v>7.7117647058823527E-2</v>
      </c>
      <c r="AA49" s="37">
        <v>0.97044117647058825</v>
      </c>
      <c r="AB49" s="37">
        <v>0.22717647058823529</v>
      </c>
      <c r="AC49" s="37">
        <v>0.44358823529411762</v>
      </c>
      <c r="AD49" s="37">
        <v>9.5222647058823515</v>
      </c>
      <c r="AE49" s="16"/>
      <c r="AF49" s="48">
        <f t="shared" si="1"/>
        <v>47.293588235294116</v>
      </c>
      <c r="AG49" s="48">
        <f t="shared" si="2"/>
        <v>19.105823529411765</v>
      </c>
      <c r="AH49" s="48">
        <f t="shared" si="3"/>
        <v>48.161235294117645</v>
      </c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</row>
    <row r="50" spans="1:156" s="39" customFormat="1" ht="15" customHeight="1" x14ac:dyDescent="0.25">
      <c r="A50" s="35" t="s">
        <v>78</v>
      </c>
      <c r="B50" s="8">
        <v>83</v>
      </c>
      <c r="C50" s="8" t="s">
        <v>84</v>
      </c>
      <c r="D50" s="8" t="s">
        <v>53</v>
      </c>
      <c r="E50" s="8" t="s">
        <v>102</v>
      </c>
      <c r="F50" s="36">
        <f t="shared" si="0"/>
        <v>105.65691176470588</v>
      </c>
      <c r="G50" s="37">
        <v>8.7676470588235286E-2</v>
      </c>
      <c r="H50" s="37">
        <v>0.41899999999999998</v>
      </c>
      <c r="I50" s="37">
        <v>0.39420588235294118</v>
      </c>
      <c r="J50" s="37">
        <v>0.12697058823529411</v>
      </c>
      <c r="K50" s="37">
        <v>27.146117647058823</v>
      </c>
      <c r="L50" s="37">
        <v>0.87338235294117639</v>
      </c>
      <c r="M50" s="37">
        <v>0.28458823529411764</v>
      </c>
      <c r="N50" s="37">
        <v>14.636029411764705</v>
      </c>
      <c r="O50" s="37">
        <v>13.02976470588235</v>
      </c>
      <c r="P50" s="37">
        <v>1.3615882352941175</v>
      </c>
      <c r="Q50" s="37">
        <v>14.186088235294116</v>
      </c>
      <c r="R50" s="37">
        <v>0.20844117647058821</v>
      </c>
      <c r="S50" s="37">
        <v>0.17341176470588235</v>
      </c>
      <c r="T50" s="37">
        <v>0.3096176470588235</v>
      </c>
      <c r="U50" s="37">
        <v>0.34997058823529409</v>
      </c>
      <c r="V50" s="37">
        <v>20.283088235294116</v>
      </c>
      <c r="W50" s="37">
        <v>3.0735294117647055E-2</v>
      </c>
      <c r="X50" s="37">
        <v>0.78638235294117642</v>
      </c>
      <c r="Y50" s="37">
        <v>0.10891176470588235</v>
      </c>
      <c r="Z50" s="37">
        <v>6.0999999999999999E-2</v>
      </c>
      <c r="AA50" s="37">
        <v>0.81535294117647061</v>
      </c>
      <c r="AB50" s="37">
        <v>0.26105882352941179</v>
      </c>
      <c r="AC50" s="37">
        <v>0.40688235294117642</v>
      </c>
      <c r="AD50" s="37">
        <v>9.3166470588235288</v>
      </c>
      <c r="AE50" s="16"/>
      <c r="AF50" s="48">
        <f t="shared" si="1"/>
        <v>44.190588235294108</v>
      </c>
      <c r="AG50" s="48">
        <f t="shared" si="2"/>
        <v>15.93676470588235</v>
      </c>
      <c r="AH50" s="48">
        <f t="shared" si="3"/>
        <v>45.529558823529399</v>
      </c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</row>
    <row r="51" spans="1:156" s="9" customFormat="1" ht="1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</row>
    <row r="52" spans="1:156" ht="15" customHeight="1" thickBot="1" x14ac:dyDescent="0.3">
      <c r="D52" s="4" t="s">
        <v>0</v>
      </c>
    </row>
    <row r="53" spans="1:156" ht="15" customHeight="1" thickBot="1" x14ac:dyDescent="0.3">
      <c r="D53" s="17" t="s">
        <v>2</v>
      </c>
      <c r="E53" s="17" t="s">
        <v>3</v>
      </c>
      <c r="F53" s="17" t="s">
        <v>81</v>
      </c>
      <c r="G53" s="17" t="s">
        <v>4</v>
      </c>
      <c r="H53" s="17" t="s">
        <v>5</v>
      </c>
      <c r="I53" s="17" t="s">
        <v>6</v>
      </c>
      <c r="J53" s="17" t="s">
        <v>7</v>
      </c>
      <c r="K53" s="17" t="s">
        <v>8</v>
      </c>
      <c r="L53" s="17" t="s">
        <v>9</v>
      </c>
      <c r="M53" s="17" t="s">
        <v>10</v>
      </c>
      <c r="N53" s="17" t="s">
        <v>11</v>
      </c>
      <c r="O53" s="17" t="s">
        <v>12</v>
      </c>
      <c r="P53" s="17" t="s">
        <v>13</v>
      </c>
      <c r="Q53" s="17" t="s">
        <v>14</v>
      </c>
      <c r="R53" s="17" t="s">
        <v>15</v>
      </c>
      <c r="S53" s="17" t="s">
        <v>16</v>
      </c>
      <c r="T53" s="17" t="s">
        <v>17</v>
      </c>
      <c r="U53" s="17" t="s">
        <v>18</v>
      </c>
      <c r="V53" s="17" t="s">
        <v>19</v>
      </c>
      <c r="W53" s="17" t="s">
        <v>20</v>
      </c>
      <c r="X53" s="17" t="s">
        <v>21</v>
      </c>
      <c r="Y53" s="17" t="s">
        <v>22</v>
      </c>
      <c r="Z53" s="17" t="s">
        <v>23</v>
      </c>
      <c r="AA53" s="17" t="s">
        <v>24</v>
      </c>
      <c r="AB53" s="17" t="s">
        <v>25</v>
      </c>
      <c r="AC53" s="17" t="s">
        <v>26</v>
      </c>
      <c r="AD53" s="17" t="s">
        <v>27</v>
      </c>
      <c r="AE53" s="16"/>
      <c r="AF53" s="18" t="s">
        <v>28</v>
      </c>
      <c r="AG53" s="18" t="s">
        <v>29</v>
      </c>
      <c r="AH53" s="19" t="s">
        <v>30</v>
      </c>
    </row>
    <row r="54" spans="1:156" ht="15" customHeight="1" x14ac:dyDescent="0.25">
      <c r="D54" s="40" t="s">
        <v>83</v>
      </c>
      <c r="E54" s="40" t="s">
        <v>32</v>
      </c>
      <c r="F54" s="11">
        <v>130.25838235294117</v>
      </c>
      <c r="G54" s="11">
        <v>0.11023529411764706</v>
      </c>
      <c r="H54" s="11">
        <v>0.34524411764705876</v>
      </c>
      <c r="I54" s="11">
        <v>0.74533529411764698</v>
      </c>
      <c r="J54" s="11">
        <v>0.12690588235294115</v>
      </c>
      <c r="K54" s="11">
        <v>31.61672647058823</v>
      </c>
      <c r="L54" s="11">
        <v>4.1081617647058817</v>
      </c>
      <c r="M54" s="11">
        <v>0.17696470588235294</v>
      </c>
      <c r="N54" s="11">
        <v>12.557717647058825</v>
      </c>
      <c r="O54" s="11">
        <v>31.042482352941175</v>
      </c>
      <c r="P54" s="11">
        <v>5.1675117647058828</v>
      </c>
      <c r="Q54" s="11">
        <v>15.593894117647059</v>
      </c>
      <c r="R54" s="11">
        <v>0.22541764705882353</v>
      </c>
      <c r="S54" s="11">
        <v>0.25184411764705883</v>
      </c>
      <c r="T54" s="11">
        <v>0.27004999999999996</v>
      </c>
      <c r="U54" s="11">
        <v>0.9356352941176469</v>
      </c>
      <c r="V54" s="11">
        <v>17.907888235294116</v>
      </c>
      <c r="W54" s="11">
        <v>6.6111764705882342E-2</v>
      </c>
      <c r="X54" s="11">
        <v>0.44214117647058826</v>
      </c>
      <c r="Y54" s="11">
        <v>0.11333823529411764</v>
      </c>
      <c r="Z54" s="11">
        <v>8.4779411764705867E-2</v>
      </c>
      <c r="AA54" s="11">
        <v>0.65946470588235284</v>
      </c>
      <c r="AB54" s="11">
        <v>0.28969999999999996</v>
      </c>
      <c r="AC54" s="11">
        <v>0.30042941176470583</v>
      </c>
      <c r="AD54" s="11">
        <v>7.1204029411764695</v>
      </c>
      <c r="AF54" s="11">
        <v>46.391320588235288</v>
      </c>
      <c r="AG54" s="11">
        <v>41.628270588235289</v>
      </c>
      <c r="AH54" s="11">
        <v>42.238791176470592</v>
      </c>
    </row>
    <row r="55" spans="1:156" ht="15" customHeight="1" thickBot="1" x14ac:dyDescent="0.3">
      <c r="D55" s="12"/>
      <c r="E55" s="12"/>
      <c r="F55" s="13">
        <v>24.810679914928187</v>
      </c>
      <c r="G55" s="13">
        <v>1.4942057768254802E-2</v>
      </c>
      <c r="H55" s="13">
        <v>2.9921327865040162E-2</v>
      </c>
      <c r="I55" s="13">
        <v>0.23829502244896431</v>
      </c>
      <c r="J55" s="13">
        <v>8.6556557682339816E-3</v>
      </c>
      <c r="K55" s="13">
        <v>5.215010763771593</v>
      </c>
      <c r="L55" s="13">
        <v>2.0975487844992968</v>
      </c>
      <c r="M55" s="13">
        <v>1.6994247845172342E-2</v>
      </c>
      <c r="N55" s="13">
        <v>0.58553974945600562</v>
      </c>
      <c r="O55" s="13">
        <v>13.900107644250854</v>
      </c>
      <c r="P55" s="13">
        <v>2.4673819528226555</v>
      </c>
      <c r="Q55" s="13">
        <v>1.7423270371717783</v>
      </c>
      <c r="R55" s="13">
        <v>2.5057725742316916E-2</v>
      </c>
      <c r="S55" s="13">
        <v>7.2985250560013579E-2</v>
      </c>
      <c r="T55" s="13">
        <v>4.7687804433178604E-2</v>
      </c>
      <c r="U55" s="13">
        <v>0.50998230499038544</v>
      </c>
      <c r="V55" s="13">
        <v>1.1089108630331914</v>
      </c>
      <c r="W55" s="13">
        <v>1.9690310890004274E-2</v>
      </c>
      <c r="X55" s="13">
        <v>5.364418278611064E-2</v>
      </c>
      <c r="Y55" s="13">
        <v>1.5984531221460836E-2</v>
      </c>
      <c r="Z55" s="13">
        <v>2.6368263555886812E-2</v>
      </c>
      <c r="AA55" s="13">
        <v>9.8496324363452403E-2</v>
      </c>
      <c r="AB55" s="13">
        <v>2.504706757291773E-2</v>
      </c>
      <c r="AC55" s="13">
        <v>6.7007075263232976E-2</v>
      </c>
      <c r="AD55" s="13">
        <v>0.85267658506482125</v>
      </c>
      <c r="AF55" s="13">
        <v>5.5672005029210725</v>
      </c>
      <c r="AG55" s="13">
        <v>18.864862728762397</v>
      </c>
      <c r="AH55" s="13">
        <v>2.9502581673194386</v>
      </c>
    </row>
    <row r="56" spans="1:156" ht="15" customHeight="1" x14ac:dyDescent="0.25">
      <c r="D56" s="41" t="s">
        <v>84</v>
      </c>
      <c r="E56" s="41" t="s">
        <v>32</v>
      </c>
      <c r="F56" s="14">
        <v>130.52082058823527</v>
      </c>
      <c r="G56" s="14">
        <v>0.11006470588235293</v>
      </c>
      <c r="H56" s="14">
        <v>0.35941470588235291</v>
      </c>
      <c r="I56" s="14">
        <v>0.87516176470588236</v>
      </c>
      <c r="J56" s="14">
        <v>0.14169117647058824</v>
      </c>
      <c r="K56" s="14">
        <v>31.944314705882352</v>
      </c>
      <c r="L56" s="14">
        <v>4.2857470588235298</v>
      </c>
      <c r="M56" s="14">
        <v>0.18392647058823525</v>
      </c>
      <c r="N56" s="14">
        <v>11.956138235294116</v>
      </c>
      <c r="O56" s="14">
        <v>30.872220588235287</v>
      </c>
      <c r="P56" s="14">
        <v>5.0288911764705873</v>
      </c>
      <c r="Q56" s="14">
        <v>16.667429411764708</v>
      </c>
      <c r="R56" s="14">
        <v>0.2337205882352941</v>
      </c>
      <c r="S56" s="14">
        <v>0.30267941176470592</v>
      </c>
      <c r="T56" s="14">
        <v>0.27472647058823529</v>
      </c>
      <c r="U56" s="14">
        <v>0.92076176470588234</v>
      </c>
      <c r="V56" s="14">
        <v>17.533644117647057</v>
      </c>
      <c r="W56" s="14">
        <v>7.0635294117647046E-2</v>
      </c>
      <c r="X56" s="14">
        <v>0.41969117647058829</v>
      </c>
      <c r="Y56" s="14">
        <v>0.1098970588235294</v>
      </c>
      <c r="Z56" s="14">
        <v>9.2914705882352927E-2</v>
      </c>
      <c r="AA56" s="14">
        <v>0.74965882352941171</v>
      </c>
      <c r="AB56" s="14">
        <v>0.28502647058823527</v>
      </c>
      <c r="AC56" s="14">
        <v>0.30268235294117646</v>
      </c>
      <c r="AD56" s="14">
        <v>6.7997823529411763</v>
      </c>
      <c r="AF56" s="14">
        <v>46.265129411764697</v>
      </c>
      <c r="AG56" s="14">
        <v>41.485561764705878</v>
      </c>
      <c r="AH56" s="14">
        <v>42.7701294117647</v>
      </c>
    </row>
    <row r="57" spans="1:156" ht="15" customHeight="1" thickBot="1" x14ac:dyDescent="0.3">
      <c r="D57" s="12"/>
      <c r="E57" s="12"/>
      <c r="F57" s="13">
        <v>16.942387375339329</v>
      </c>
      <c r="G57" s="13">
        <v>8.7768898075769614E-3</v>
      </c>
      <c r="H57" s="13">
        <v>3.2664440553342125E-2</v>
      </c>
      <c r="I57" s="13">
        <v>0.17771502089705571</v>
      </c>
      <c r="J57" s="13">
        <v>1.6062086682756275E-2</v>
      </c>
      <c r="K57" s="13">
        <v>3.6570803468099959</v>
      </c>
      <c r="L57" s="13">
        <v>0.95882569401094819</v>
      </c>
      <c r="M57" s="13">
        <v>1.6124499104070496E-2</v>
      </c>
      <c r="N57" s="13">
        <v>0.57646994381883421</v>
      </c>
      <c r="O57" s="13">
        <v>7.4415794398012043</v>
      </c>
      <c r="P57" s="13">
        <v>1.3147673789955501</v>
      </c>
      <c r="Q57" s="13">
        <v>3.0103207250373387</v>
      </c>
      <c r="R57" s="13">
        <v>7.0870948354356728E-2</v>
      </c>
      <c r="S57" s="13">
        <v>0.10860612487091638</v>
      </c>
      <c r="T57" s="13">
        <v>4.2158027913674435E-2</v>
      </c>
      <c r="U57" s="13">
        <v>0.28873303510565296</v>
      </c>
      <c r="V57" s="13">
        <v>1.1733619698431195</v>
      </c>
      <c r="W57" s="13">
        <v>2.0042473162967523E-2</v>
      </c>
      <c r="X57" s="13">
        <v>3.949968548972263E-2</v>
      </c>
      <c r="Y57" s="13">
        <v>2.3423648123773833E-2</v>
      </c>
      <c r="Z57" s="13">
        <v>1.910464842155004E-2</v>
      </c>
      <c r="AA57" s="13">
        <v>0.19370750849308205</v>
      </c>
      <c r="AB57" s="13">
        <v>2.356695309866081E-2</v>
      </c>
      <c r="AC57" s="13">
        <v>8.2512225510576367E-2</v>
      </c>
      <c r="AD57" s="13">
        <v>0.97309157464700058</v>
      </c>
      <c r="AF57" s="13">
        <v>4.2638285644645002</v>
      </c>
      <c r="AG57" s="13">
        <v>9.8032029838266954</v>
      </c>
      <c r="AH57" s="13">
        <v>5.0390685628595868</v>
      </c>
    </row>
    <row r="58" spans="1:156" ht="15" customHeight="1" x14ac:dyDescent="0.25">
      <c r="D58" s="42" t="s">
        <v>83</v>
      </c>
      <c r="E58" s="42" t="s">
        <v>53</v>
      </c>
      <c r="F58" s="14">
        <v>174.95492760180994</v>
      </c>
      <c r="G58" s="14">
        <v>6.6699095022624444E-2</v>
      </c>
      <c r="H58" s="14">
        <v>0.34860633484162895</v>
      </c>
      <c r="I58" s="14">
        <v>0.72517420814479638</v>
      </c>
      <c r="J58" s="14">
        <v>0.19257918552036199</v>
      </c>
      <c r="K58" s="14">
        <v>44.550219457013569</v>
      </c>
      <c r="L58" s="14">
        <v>2.7049208144796379</v>
      </c>
      <c r="M58" s="14">
        <v>0.40315610859728507</v>
      </c>
      <c r="N58" s="14">
        <v>16.319742081447963</v>
      </c>
      <c r="O58" s="14">
        <v>40.867685520361995</v>
      </c>
      <c r="P58" s="14">
        <v>3.9683733031674202</v>
      </c>
      <c r="Q58" s="14">
        <v>25.561823529411761</v>
      </c>
      <c r="R58" s="14">
        <v>0.41030995475113125</v>
      </c>
      <c r="S58" s="14">
        <v>0.37667873303167421</v>
      </c>
      <c r="T58" s="14">
        <v>0.53363122171945687</v>
      </c>
      <c r="U58" s="14">
        <v>1.2563574660633483</v>
      </c>
      <c r="V58" s="14">
        <v>22.657642533936649</v>
      </c>
      <c r="W58" s="14">
        <v>7.0106334841628953E-2</v>
      </c>
      <c r="X58" s="14">
        <v>0.73980542986425324</v>
      </c>
      <c r="Y58" s="14">
        <v>0.17281674208144793</v>
      </c>
      <c r="Z58" s="14">
        <v>0.11632126696832577</v>
      </c>
      <c r="AA58" s="14">
        <v>1.4038099547511311</v>
      </c>
      <c r="AB58" s="14">
        <v>0.24065384615384613</v>
      </c>
      <c r="AC58" s="14">
        <v>0.63847737556561079</v>
      </c>
      <c r="AD58" s="14">
        <v>10.629337104072398</v>
      </c>
      <c r="AF58" s="14">
        <v>63.879613122171946</v>
      </c>
      <c r="AG58" s="14">
        <v>49.154312217194573</v>
      </c>
      <c r="AH58" s="14">
        <v>61.921002262443423</v>
      </c>
    </row>
    <row r="59" spans="1:156" ht="15" customHeight="1" thickBot="1" x14ac:dyDescent="0.3">
      <c r="D59" s="12"/>
      <c r="E59" s="12"/>
      <c r="F59" s="13">
        <v>66.626613624398402</v>
      </c>
      <c r="G59" s="13">
        <v>1.0415400064951716E-2</v>
      </c>
      <c r="H59" s="13">
        <v>5.0339905110071241E-2</v>
      </c>
      <c r="I59" s="13">
        <v>0.38993894463775303</v>
      </c>
      <c r="J59" s="13">
        <v>5.3546088471809195E-2</v>
      </c>
      <c r="K59" s="13">
        <v>17.821188413165853</v>
      </c>
      <c r="L59" s="13">
        <v>2.4054192451947927</v>
      </c>
      <c r="M59" s="13">
        <v>9.8015553799941674E-2</v>
      </c>
      <c r="N59" s="13">
        <v>3.4147764601088535</v>
      </c>
      <c r="O59" s="13">
        <v>30.054725563425411</v>
      </c>
      <c r="P59" s="13">
        <v>3.2885616385767582</v>
      </c>
      <c r="Q59" s="13">
        <v>7.6053994962493006</v>
      </c>
      <c r="R59" s="13">
        <v>0.14966572307736678</v>
      </c>
      <c r="S59" s="13">
        <v>0.16172615960602604</v>
      </c>
      <c r="T59" s="13">
        <v>0.17380759258724129</v>
      </c>
      <c r="U59" s="13">
        <v>1.1037793991825133</v>
      </c>
      <c r="V59" s="13">
        <v>5.6219476956962104</v>
      </c>
      <c r="W59" s="13">
        <v>3.2427095362042836E-2</v>
      </c>
      <c r="X59" s="13">
        <v>0.24472233269156718</v>
      </c>
      <c r="Y59" s="13">
        <v>6.0966784726957837E-2</v>
      </c>
      <c r="Z59" s="13">
        <v>6.0053967537092426E-2</v>
      </c>
      <c r="AA59" s="13">
        <v>0.54312098169001888</v>
      </c>
      <c r="AB59" s="13">
        <v>7.4882323246230245E-2</v>
      </c>
      <c r="AC59" s="13">
        <v>0.2142803889431272</v>
      </c>
      <c r="AD59" s="13">
        <v>3.7682301412705757</v>
      </c>
      <c r="AF59" s="13">
        <v>19.544936579704672</v>
      </c>
      <c r="AG59" s="13">
        <v>36.876045380585168</v>
      </c>
      <c r="AH59" s="13">
        <v>15.680364750797755</v>
      </c>
    </row>
    <row r="60" spans="1:156" ht="15" customHeight="1" x14ac:dyDescent="0.25">
      <c r="D60" s="43" t="s">
        <v>84</v>
      </c>
      <c r="E60" s="43" t="s">
        <v>53</v>
      </c>
      <c r="F60" s="14">
        <v>143.94335746606336</v>
      </c>
      <c r="G60" s="14">
        <v>7.3305429864253382E-2</v>
      </c>
      <c r="H60" s="14">
        <v>0.36982805429864246</v>
      </c>
      <c r="I60" s="14">
        <v>0.57285067873303164</v>
      </c>
      <c r="J60" s="14">
        <v>0.16719909502262442</v>
      </c>
      <c r="K60" s="14">
        <v>36.614133484162892</v>
      </c>
      <c r="L60" s="14">
        <v>1.8401063348416289</v>
      </c>
      <c r="M60" s="14">
        <v>0.34826470588235292</v>
      </c>
      <c r="N60" s="14">
        <v>15.102599547511311</v>
      </c>
      <c r="O60" s="14">
        <v>29.017323529411762</v>
      </c>
      <c r="P60" s="14">
        <v>2.6555904977375557</v>
      </c>
      <c r="Q60" s="14">
        <v>21.134662895927598</v>
      </c>
      <c r="R60" s="14">
        <v>0.33910407239819002</v>
      </c>
      <c r="S60" s="14">
        <v>0.31214027149321255</v>
      </c>
      <c r="T60" s="14">
        <v>0.47408823529411764</v>
      </c>
      <c r="U60" s="14">
        <v>0.8368461538461538</v>
      </c>
      <c r="V60" s="14">
        <v>21.483959276018098</v>
      </c>
      <c r="W60" s="14">
        <v>6.1936651583710395E-2</v>
      </c>
      <c r="X60" s="14">
        <v>0.72504977375565605</v>
      </c>
      <c r="Y60" s="14">
        <v>0.16049321266968325</v>
      </c>
      <c r="Z60" s="14">
        <v>9.8135746606334839E-2</v>
      </c>
      <c r="AA60" s="14">
        <v>1.1571923076923076</v>
      </c>
      <c r="AB60" s="14">
        <v>0.24109276018099543</v>
      </c>
      <c r="AC60" s="14">
        <v>0.55031447963800884</v>
      </c>
      <c r="AD60" s="14">
        <v>9.6071402714932113</v>
      </c>
      <c r="AF60" s="14">
        <v>54.447319004524886</v>
      </c>
      <c r="AG60" s="14">
        <v>34.689095022624436</v>
      </c>
      <c r="AH60" s="14">
        <v>54.806943438914018</v>
      </c>
    </row>
    <row r="61" spans="1:156" ht="15" customHeight="1" x14ac:dyDescent="0.25">
      <c r="D61" s="10"/>
      <c r="E61" s="10"/>
      <c r="F61" s="11">
        <v>36.671618626072487</v>
      </c>
      <c r="G61" s="11">
        <v>1.1256258918046293E-2</v>
      </c>
      <c r="H61" s="11">
        <v>4.1194715576507751E-2</v>
      </c>
      <c r="I61" s="11">
        <v>0.22464155751544893</v>
      </c>
      <c r="J61" s="11">
        <v>3.5042072163169492E-2</v>
      </c>
      <c r="K61" s="11">
        <v>9.8454943065605161</v>
      </c>
      <c r="L61" s="11">
        <v>1.2985016634577951</v>
      </c>
      <c r="M61" s="11">
        <v>5.3406898964254386E-2</v>
      </c>
      <c r="N61" s="11">
        <v>0.66177938464531472</v>
      </c>
      <c r="O61" s="11">
        <v>15.585314978977639</v>
      </c>
      <c r="P61" s="11">
        <v>1.5663922466871985</v>
      </c>
      <c r="Q61" s="11">
        <v>5.1780967849578747</v>
      </c>
      <c r="R61" s="11">
        <v>0.1065843170454721</v>
      </c>
      <c r="S61" s="11">
        <v>0.12953293188673212</v>
      </c>
      <c r="T61" s="11">
        <v>0.11107592779657875</v>
      </c>
      <c r="U61" s="11">
        <v>0.48446374638560213</v>
      </c>
      <c r="V61" s="11">
        <v>1.5908686010890873</v>
      </c>
      <c r="W61" s="11">
        <v>2.6508749306871658E-2</v>
      </c>
      <c r="X61" s="11">
        <v>8.7181495105904269E-2</v>
      </c>
      <c r="Y61" s="11">
        <v>3.9589096867802674E-2</v>
      </c>
      <c r="Z61" s="11">
        <v>3.1496021284541285E-2</v>
      </c>
      <c r="AA61" s="11">
        <v>0.34716556052571779</v>
      </c>
      <c r="AB61" s="11">
        <v>2.7398698934609861E-2</v>
      </c>
      <c r="AC61" s="11">
        <v>0.12586740530218787</v>
      </c>
      <c r="AD61" s="11">
        <v>1.037484331405274</v>
      </c>
      <c r="AF61" s="11">
        <v>10.602577811019879</v>
      </c>
      <c r="AG61" s="11">
        <v>18.885177911309285</v>
      </c>
      <c r="AH61" s="11">
        <v>7.9649144074281573</v>
      </c>
    </row>
    <row r="62" spans="1:156" ht="15" customHeight="1" x14ac:dyDescent="0.25"/>
    <row r="63" spans="1:156" ht="15" customHeight="1" x14ac:dyDescent="0.25"/>
    <row r="64" spans="1:156" ht="15" customHeight="1" x14ac:dyDescent="0.25"/>
    <row r="65" spans="12:14" ht="15" customHeight="1" x14ac:dyDescent="0.25"/>
    <row r="66" spans="12:14" ht="15" customHeight="1" x14ac:dyDescent="0.25"/>
    <row r="67" spans="12:14" ht="15" customHeight="1" x14ac:dyDescent="0.25"/>
    <row r="68" spans="12:14" ht="15" customHeight="1" x14ac:dyDescent="0.25"/>
    <row r="69" spans="12:14" ht="15" customHeight="1" x14ac:dyDescent="0.25">
      <c r="L69" s="1"/>
      <c r="M69" s="2"/>
      <c r="N69" s="2"/>
    </row>
    <row r="70" spans="12:14" ht="15" customHeight="1" x14ac:dyDescent="0.25">
      <c r="L70" s="2"/>
      <c r="M70" s="2"/>
      <c r="N70" s="2"/>
    </row>
    <row r="71" spans="12:14" ht="15" customHeight="1" x14ac:dyDescent="0.25">
      <c r="L71" s="2"/>
      <c r="M71" s="2"/>
      <c r="N71" s="2"/>
    </row>
    <row r="72" spans="12:14" ht="15" customHeight="1" x14ac:dyDescent="0.25">
      <c r="L72" s="15"/>
      <c r="M72" s="15"/>
      <c r="N72" s="15"/>
    </row>
    <row r="73" spans="12:14" ht="15" customHeight="1" x14ac:dyDescent="0.25"/>
    <row r="74" spans="12:14" ht="15" customHeight="1" x14ac:dyDescent="0.25">
      <c r="L74" s="1"/>
    </row>
    <row r="75" spans="12:14" ht="15" customHeight="1" x14ac:dyDescent="0.25"/>
    <row r="76" spans="12:14" ht="15" customHeight="1" x14ac:dyDescent="0.25">
      <c r="L76" s="2"/>
      <c r="M76" s="2"/>
      <c r="N76" s="2"/>
    </row>
    <row r="77" spans="12:14" ht="15" customHeight="1" x14ac:dyDescent="0.25"/>
    <row r="78" spans="12:14" ht="15" customHeight="1" x14ac:dyDescent="0.25"/>
    <row r="79" spans="12:14" ht="15" customHeight="1" x14ac:dyDescent="0.25">
      <c r="L79" s="1"/>
    </row>
    <row r="80" spans="12:14" ht="15" customHeight="1" x14ac:dyDescent="0.25"/>
    <row r="81" spans="12:14" ht="15" customHeight="1" x14ac:dyDescent="0.25">
      <c r="L81" s="2"/>
      <c r="M81" s="2"/>
      <c r="N81" s="2"/>
    </row>
    <row r="82" spans="12:14" ht="15" customHeight="1" x14ac:dyDescent="0.25"/>
    <row r="83" spans="12:14" ht="15" customHeight="1" x14ac:dyDescent="0.25"/>
    <row r="84" spans="12:14" ht="15" customHeight="1" x14ac:dyDescent="0.25"/>
    <row r="85" spans="12:14" ht="15" customHeight="1" x14ac:dyDescent="0.25"/>
  </sheetData>
  <printOptions horizontalCentered="1"/>
  <pageMargins left="0.196850393700787" right="0.196850393700787" top="0.39370078740157499" bottom="0.39370078740157499" header="0.196850393700787" footer="0.196850393700787"/>
  <pageSetup paperSize="9" scale="37" fitToWidth="2" pageOrder="overThenDown" orientation="landscape" r:id="rId1"/>
  <headerFooter>
    <oddHeader>&amp;CSeite &amp;P von &amp;N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Original data</vt:lpstr>
      <vt:lpstr>'Original data'!Print_Titles</vt:lpstr>
    </vt:vector>
  </TitlesOfParts>
  <Company>Universitätsklinikum Aachen AöR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Margaret Mering</cp:lastModifiedBy>
  <dcterms:created xsi:type="dcterms:W3CDTF">2020-03-19T12:24:25Z</dcterms:created>
  <dcterms:modified xsi:type="dcterms:W3CDTF">2021-01-05T15:09:36Z</dcterms:modified>
</cp:coreProperties>
</file>