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h.SWOLPER-LT\Desktop\Genetics_G3\G3_2016_030528\"/>
    </mc:Choice>
  </mc:AlternateContent>
  <bookViews>
    <workbookView xWindow="0" yWindow="0" windowWidth="28800" windowHeight="124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43" i="1"/>
  <c r="G41" i="1"/>
  <c r="G39" i="1"/>
  <c r="G37" i="1"/>
  <c r="G35" i="1"/>
  <c r="G33" i="1"/>
  <c r="G31" i="1"/>
</calcChain>
</file>

<file path=xl/sharedStrings.xml><?xml version="1.0" encoding="utf-8"?>
<sst xmlns="http://schemas.openxmlformats.org/spreadsheetml/2006/main" count="204" uniqueCount="133">
  <si>
    <t>Table S3 Primers for genomic PCR and RT-PCR in mutants 937 and 916</t>
  </si>
  <si>
    <t>Exon/Intron</t>
  </si>
  <si>
    <t>Chr</t>
  </si>
  <si>
    <t>Coordinate</t>
  </si>
  <si>
    <t>Primer_location</t>
  </si>
  <si>
    <t>Primer</t>
  </si>
  <si>
    <t>Size</t>
  </si>
  <si>
    <t>F/R</t>
  </si>
  <si>
    <t>PCR</t>
  </si>
  <si>
    <t>GRMZM2G449909_Exon19</t>
  </si>
  <si>
    <t>176908846-176909023</t>
  </si>
  <si>
    <t>176908857-176908879</t>
  </si>
  <si>
    <t>GCTTGTATAGAAATTGAAGCCTCCC</t>
  </si>
  <si>
    <t>F</t>
  </si>
  <si>
    <t>176908990-176908969</t>
  </si>
  <si>
    <t>CAAATTGCGATTTTAGATATGC</t>
  </si>
  <si>
    <t>R</t>
  </si>
  <si>
    <t>GRMZM2G449909_Intron_Exon18-19</t>
  </si>
  <si>
    <t>176909024-176915654</t>
  </si>
  <si>
    <t>176909703-176909727</t>
  </si>
  <si>
    <t>GATTCCCAATAAGTCTGATGGCAAG</t>
  </si>
  <si>
    <t>176911129-176911105</t>
  </si>
  <si>
    <t>ACCCATGCAAATTGACTGAAATCAT</t>
  </si>
  <si>
    <t>176911105-176911129</t>
  </si>
  <si>
    <t>ATGATTTCAGTCAATTTGCATGGGT</t>
  </si>
  <si>
    <t>176911462-176911438</t>
  </si>
  <si>
    <t>AAGGGAGTAGAAAAATCAGGGAGTC</t>
  </si>
  <si>
    <t>176911438-176911462</t>
  </si>
  <si>
    <t>GACTCCCTGATTTTTCTACTCCCTT</t>
  </si>
  <si>
    <t>176911632-176911608</t>
  </si>
  <si>
    <t>TGTGGACACTTCAAGACACCTATAG</t>
  </si>
  <si>
    <t>176912567-176912591</t>
  </si>
  <si>
    <t>CCTGCTGCTAGAATCTAGTGTGATA</t>
  </si>
  <si>
    <t>*</t>
  </si>
  <si>
    <t>176913919-176913897</t>
  </si>
  <si>
    <t>GACGGAAAAGAACCCATCGTAAG</t>
  </si>
  <si>
    <t>176915602-176915626</t>
  </si>
  <si>
    <t>CATCACGGAACATTAGTACATTGCA</t>
  </si>
  <si>
    <t>176915733-176915709</t>
  </si>
  <si>
    <t>TTTGCTTTACATGTGCAGTTACGAT</t>
  </si>
  <si>
    <t>GRMZM2G449909_Exon18</t>
  </si>
  <si>
    <t>176915655-176915715</t>
  </si>
  <si>
    <t>176915633-176915657</t>
  </si>
  <si>
    <t>CAATCTCAGGTGAGCACATTACTTG</t>
  </si>
  <si>
    <t>GRMZM2G449909_Exon17</t>
  </si>
  <si>
    <t>176916302-176916411</t>
  </si>
  <si>
    <t>176916298-176916322</t>
  </si>
  <si>
    <t>GTACCTTCCAATCATCAATTCTGGC</t>
  </si>
  <si>
    <t>176916405-176916381</t>
  </si>
  <si>
    <t>TTAGAGGCTGTCCGTATTAGTCTTG</t>
  </si>
  <si>
    <t>GRMZM2G449909_Exon16</t>
  </si>
  <si>
    <t>176917796-176917927</t>
  </si>
  <si>
    <t>176917782-176917806</t>
  </si>
  <si>
    <t>ATGATAGTTCTTACCCCACAACGAA</t>
  </si>
  <si>
    <t>176917897-176917873</t>
  </si>
  <si>
    <t>AACTCGACTGAACCTCACTATGTAC</t>
  </si>
  <si>
    <t>GRMZM2G449909_Exon15</t>
  </si>
  <si>
    <t>176918477-176918650</t>
  </si>
  <si>
    <t>176918480-176918504</t>
  </si>
  <si>
    <t>GAATCTGGAAGCAACTGATGAGAAC</t>
  </si>
  <si>
    <t>176918581-176918557</t>
  </si>
  <si>
    <t>CTATCATCTTCAAGGTGCCCATTTG</t>
  </si>
  <si>
    <t>GRMZM2G449909_Exon14</t>
  </si>
  <si>
    <t>176918740-176918866</t>
  </si>
  <si>
    <t>176918700-176918724</t>
  </si>
  <si>
    <t>ATTAGTGACAATAACTGGCAGTCCT</t>
  </si>
  <si>
    <t>176918899-176918875</t>
  </si>
  <si>
    <t>TCCTATCCTTAGCTATGGTTTGCTC</t>
  </si>
  <si>
    <t>GRMZM2G449909_Exon13</t>
  </si>
  <si>
    <t>176918951-176918988</t>
  </si>
  <si>
    <t>176918920-176918944</t>
  </si>
  <si>
    <t>ATATTCCAGGAGAAACAAACAGGCA</t>
  </si>
  <si>
    <t>176919026-176919002</t>
  </si>
  <si>
    <t>GCAACTGAAATTGATTGTCTCCGAT</t>
  </si>
  <si>
    <t>GRMZM2G449909_Intron_Exon12-13</t>
  </si>
  <si>
    <t>176918989-176920128</t>
  </si>
  <si>
    <t>176919990-176920014</t>
  </si>
  <si>
    <t>GCACAAGCCAATATATGTGAAGTGA</t>
  </si>
  <si>
    <t>176920151-176920127</t>
  </si>
  <si>
    <t>ATGTGCTGGATTTGATTGAAAAGGT</t>
  </si>
  <si>
    <t>GRMZM2G449909_Exon12</t>
  </si>
  <si>
    <t>176920129-176920230</t>
  </si>
  <si>
    <t>176920127-176920151</t>
  </si>
  <si>
    <t>ACCTTTTCAATCAAATCCAGCACAT</t>
  </si>
  <si>
    <t>176920272-176920248</t>
  </si>
  <si>
    <t>TTACTTCTCTTGACACTTGGTGCTA</t>
  </si>
  <si>
    <t>GRMZM2G449909_Region1</t>
  </si>
  <si>
    <t>176908897-176920223</t>
  </si>
  <si>
    <t>176908897-176908919</t>
  </si>
  <si>
    <t>TCAAGATGGAACAGGAGGAGTAC</t>
  </si>
  <si>
    <t>176920223-176920201</t>
  </si>
  <si>
    <t>CTTTGCGTGTGATAAATGTTCTG</t>
  </si>
  <si>
    <t>GRMZM2G449909_Region2</t>
  </si>
  <si>
    <t>176911105-176920151</t>
  </si>
  <si>
    <t>GRMZM2G449909_Region3</t>
  </si>
  <si>
    <t>176911438-176920151</t>
  </si>
  <si>
    <t>GRMZM2G449909_Region4</t>
  </si>
  <si>
    <t>176911820-176920151</t>
  </si>
  <si>
    <t>176911820-176911844</t>
  </si>
  <si>
    <t>AAAAACTGAGATCCGATTTTGCCTT</t>
  </si>
  <si>
    <t>GRMZM2G449909_Region5</t>
  </si>
  <si>
    <t>176912567-176920151</t>
  </si>
  <si>
    <t>GRMZM2G102447_Exon3</t>
  </si>
  <si>
    <t>59,754,711-59,754,951</t>
  </si>
  <si>
    <t>59754805-59754829</t>
  </si>
  <si>
    <t>GGTTAGACGACAGGAAGAAGAAGAT</t>
  </si>
  <si>
    <t>59754929-59754905</t>
  </si>
  <si>
    <t>TTCCTTCTCCCACTTCTTGTACTTG</t>
  </si>
  <si>
    <t>GRMZM2G037299_Exon2</t>
  </si>
  <si>
    <t>59,818,719-59,818,856</t>
  </si>
  <si>
    <t>59818756-59818781</t>
  </si>
  <si>
    <t>TGAAATCTGAGAATGAAACGATACGA</t>
  </si>
  <si>
    <t>59818857-59818833</t>
  </si>
  <si>
    <t>GGAGTGATGATATAAGCCCATGGTA</t>
  </si>
  <si>
    <t>GRMZM5G856929_Exon1</t>
  </si>
  <si>
    <t>59832359-59833908</t>
  </si>
  <si>
    <t>59833425-59833446</t>
  </si>
  <si>
    <t>GAGGACGAGACGACTATCTTCG</t>
  </si>
  <si>
    <t>59833909-59833885</t>
  </si>
  <si>
    <t>GTAGAATCAAACTCTCTGCAAGGA</t>
  </si>
  <si>
    <t>GRMZM2G017081_Exon2</t>
  </si>
  <si>
    <t>59839330-59839641</t>
  </si>
  <si>
    <t>59839367-59839391</t>
  </si>
  <si>
    <t>TAGCATTGCTCAAATTGGTCACAT</t>
  </si>
  <si>
    <t>59839623-59839599</t>
  </si>
  <si>
    <t>AAAGAAAACCCTGTGCTTAATGCT</t>
  </si>
  <si>
    <t>GRMZM2G116140_Exon1</t>
  </si>
  <si>
    <t>60,001,696-60,003,451</t>
  </si>
  <si>
    <t>60002264-60002288</t>
  </si>
  <si>
    <t>AATGTTAATGATGGCATGATCGGAC</t>
  </si>
  <si>
    <t>60002478-60002454</t>
  </si>
  <si>
    <t>AGATACCACACCCGCTACTAGTATA</t>
  </si>
  <si>
    <t>Exon/Intron column contains the primer names, which consist of gene ID and exon/intron name, and introns were noted by the flanking two exon names. Regions 1-5 were used to cover the juntion site in a lone PCR whose products may be submitted for cloning sequencing. Primer sequences are shown, and their F/R orientations are noted, F, forward; R, reverse. "PCR" column indicates the final agarose gel pictures, and the deletions are noted with an asterisk. The regions 1-5 of PCR results showed no bands in wild type B73, due to too long size.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</si>
</sst>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</font>
    <font>
      <sz val="12"/>
      <color theme="1"/>
      <name val="Arial"/>
    </font>
    <font>
      <b/>
      <sz val="8"/>
      <color theme="0"/>
      <name val="Arial"/>
    </font>
    <font>
      <sz val="8"/>
      <color theme="1"/>
      <name val="Arial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/>
      <protection locked="0"/>
    </xf>
    <xf numFmtId="0" fontId="5" fillId="3" borderId="0" xfId="0" applyFont="1" applyFill="1" applyAlignment="1" applyProtection="1">
      <alignment horizontal="center" shrinkToFit="1"/>
      <protection locked="0"/>
    </xf>
    <xf numFmtId="0" fontId="4" fillId="0" borderId="0" xfId="0" applyFont="1" applyFill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5" fillId="3" borderId="0" xfId="0" applyNumberFormat="1" applyFont="1" applyFill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3" borderId="0" xfId="0" applyNumberFormat="1" applyFont="1" applyFill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Border="1"/>
    <xf numFmtId="0" fontId="4" fillId="3" borderId="0" xfId="0" applyFont="1" applyFill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 vertical="center"/>
    </xf>
    <xf numFmtId="0" fontId="4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0" fillId="0" borderId="0" xfId="0" applyFill="1"/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microsoft.com/office/2007/relationships/hdphoto" Target="../media/hdphoto3.wdp"/><Relationship Id="rId13" Type="http://schemas.openxmlformats.org/officeDocument/2006/relationships/image" Target="../media/image9.png"/><Relationship Id="rId18" Type="http://schemas.openxmlformats.org/officeDocument/2006/relationships/image" Target="../media/image14.png"/><Relationship Id="rId3" Type="http://schemas.openxmlformats.org/officeDocument/2006/relationships/image" Target="../media/image2.png"/><Relationship Id="rId21" Type="http://schemas.openxmlformats.org/officeDocument/2006/relationships/image" Target="../media/image17.png"/><Relationship Id="rId7" Type="http://schemas.openxmlformats.org/officeDocument/2006/relationships/image" Target="../media/image5.png"/><Relationship Id="rId12" Type="http://schemas.openxmlformats.org/officeDocument/2006/relationships/image" Target="../media/image8.png"/><Relationship Id="rId17" Type="http://schemas.openxmlformats.org/officeDocument/2006/relationships/image" Target="../media/image13.png"/><Relationship Id="rId2" Type="http://schemas.microsoft.com/office/2007/relationships/hdphoto" Target="../media/hdphoto1.wdp"/><Relationship Id="rId16" Type="http://schemas.openxmlformats.org/officeDocument/2006/relationships/image" Target="../media/image12.png"/><Relationship Id="rId20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microsoft.com/office/2007/relationships/hdphoto" Target="../media/hdphoto2.wdp"/><Relationship Id="rId11" Type="http://schemas.openxmlformats.org/officeDocument/2006/relationships/image" Target="../media/image7.jpeg"/><Relationship Id="rId5" Type="http://schemas.openxmlformats.org/officeDocument/2006/relationships/image" Target="../media/image4.png"/><Relationship Id="rId15" Type="http://schemas.openxmlformats.org/officeDocument/2006/relationships/image" Target="../media/image11.png"/><Relationship Id="rId10" Type="http://schemas.microsoft.com/office/2007/relationships/hdphoto" Target="../media/hdphoto4.wdp"/><Relationship Id="rId19" Type="http://schemas.openxmlformats.org/officeDocument/2006/relationships/image" Target="../media/image15.png"/><Relationship Id="rId4" Type="http://schemas.openxmlformats.org/officeDocument/2006/relationships/image" Target="../media/image3.png"/><Relationship Id="rId9" Type="http://schemas.openxmlformats.org/officeDocument/2006/relationships/image" Target="../media/image6.png"/><Relationship Id="rId14" Type="http://schemas.openxmlformats.org/officeDocument/2006/relationships/image" Target="../media/image10.png"/><Relationship Id="rId22" Type="http://schemas.openxmlformats.org/officeDocument/2006/relationships/image" Target="../media/image1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16</xdr:row>
      <xdr:rowOff>0</xdr:rowOff>
    </xdr:from>
    <xdr:to>
      <xdr:col>8</xdr:col>
      <xdr:colOff>480060</xdr:colOff>
      <xdr:row>17</xdr:row>
      <xdr:rowOff>77470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247900"/>
          <a:ext cx="480060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480060</xdr:colOff>
      <xdr:row>23</xdr:row>
      <xdr:rowOff>77470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3048000"/>
          <a:ext cx="480060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25</xdr:row>
      <xdr:rowOff>177799</xdr:rowOff>
    </xdr:from>
    <xdr:to>
      <xdr:col>8</xdr:col>
      <xdr:colOff>480060</xdr:colOff>
      <xdr:row>27</xdr:row>
      <xdr:rowOff>67944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3578224"/>
          <a:ext cx="480060" cy="2711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28</xdr:row>
      <xdr:rowOff>0</xdr:rowOff>
    </xdr:from>
    <xdr:to>
      <xdr:col>8</xdr:col>
      <xdr:colOff>480060</xdr:colOff>
      <xdr:row>29</xdr:row>
      <xdr:rowOff>77470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rightnessContrast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3848100"/>
          <a:ext cx="480060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8</xdr:row>
      <xdr:rowOff>0</xdr:rowOff>
    </xdr:from>
    <xdr:to>
      <xdr:col>8</xdr:col>
      <xdr:colOff>476178</xdr:colOff>
      <xdr:row>9</xdr:row>
      <xdr:rowOff>77470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181100"/>
          <a:ext cx="476178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6</xdr:row>
      <xdr:rowOff>0</xdr:rowOff>
    </xdr:from>
    <xdr:to>
      <xdr:col>8</xdr:col>
      <xdr:colOff>476178</xdr:colOff>
      <xdr:row>7</xdr:row>
      <xdr:rowOff>77470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914400"/>
          <a:ext cx="476178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4</xdr:row>
      <xdr:rowOff>0</xdr:rowOff>
    </xdr:from>
    <xdr:to>
      <xdr:col>8</xdr:col>
      <xdr:colOff>476178</xdr:colOff>
      <xdr:row>5</xdr:row>
      <xdr:rowOff>77470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647700"/>
          <a:ext cx="476178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2</xdr:row>
      <xdr:rowOff>12700</xdr:rowOff>
    </xdr:from>
    <xdr:to>
      <xdr:col>8</xdr:col>
      <xdr:colOff>480060</xdr:colOff>
      <xdr:row>3</xdr:row>
      <xdr:rowOff>83820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393700"/>
          <a:ext cx="480060" cy="2616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10</xdr:row>
      <xdr:rowOff>0</xdr:rowOff>
    </xdr:from>
    <xdr:to>
      <xdr:col>8</xdr:col>
      <xdr:colOff>480060</xdr:colOff>
      <xdr:row>11</xdr:row>
      <xdr:rowOff>77470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447800"/>
          <a:ext cx="480060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14</xdr:row>
      <xdr:rowOff>0</xdr:rowOff>
    </xdr:from>
    <xdr:to>
      <xdr:col>8</xdr:col>
      <xdr:colOff>480060</xdr:colOff>
      <xdr:row>15</xdr:row>
      <xdr:rowOff>77470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981200"/>
          <a:ext cx="480060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18</xdr:row>
      <xdr:rowOff>0</xdr:rowOff>
    </xdr:from>
    <xdr:to>
      <xdr:col>8</xdr:col>
      <xdr:colOff>480060</xdr:colOff>
      <xdr:row>19</xdr:row>
      <xdr:rowOff>77470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514600"/>
          <a:ext cx="480060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12</xdr:row>
      <xdr:rowOff>0</xdr:rowOff>
    </xdr:from>
    <xdr:to>
      <xdr:col>8</xdr:col>
      <xdr:colOff>480060</xdr:colOff>
      <xdr:row>13</xdr:row>
      <xdr:rowOff>77470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714500"/>
          <a:ext cx="480060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20</xdr:row>
      <xdr:rowOff>0</xdr:rowOff>
    </xdr:from>
    <xdr:to>
      <xdr:col>8</xdr:col>
      <xdr:colOff>480060</xdr:colOff>
      <xdr:row>21</xdr:row>
      <xdr:rowOff>77470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781300"/>
          <a:ext cx="480060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8</xdr:col>
      <xdr:colOff>0</xdr:colOff>
      <xdr:row>24</xdr:row>
      <xdr:rowOff>0</xdr:rowOff>
    </xdr:from>
    <xdr:to>
      <xdr:col>8</xdr:col>
      <xdr:colOff>480060</xdr:colOff>
      <xdr:row>25</xdr:row>
      <xdr:rowOff>77470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3314700"/>
          <a:ext cx="480060" cy="2679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7</xdr:col>
      <xdr:colOff>253999</xdr:colOff>
      <xdr:row>32</xdr:row>
      <xdr:rowOff>0</xdr:rowOff>
    </xdr:from>
    <xdr:to>
      <xdr:col>9</xdr:col>
      <xdr:colOff>138544</xdr:colOff>
      <xdr:row>33</xdr:row>
      <xdr:rowOff>77470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292849" y="4381500"/>
          <a:ext cx="494145" cy="26797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30</xdr:row>
      <xdr:rowOff>0</xdr:rowOff>
    </xdr:from>
    <xdr:to>
      <xdr:col>8</xdr:col>
      <xdr:colOff>484094</xdr:colOff>
      <xdr:row>31</xdr:row>
      <xdr:rowOff>77470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296025" y="4114800"/>
          <a:ext cx="484094" cy="26797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34</xdr:row>
      <xdr:rowOff>0</xdr:rowOff>
    </xdr:from>
    <xdr:to>
      <xdr:col>8</xdr:col>
      <xdr:colOff>484094</xdr:colOff>
      <xdr:row>35</xdr:row>
      <xdr:rowOff>77470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296025" y="4648200"/>
          <a:ext cx="484094" cy="26797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36</xdr:row>
      <xdr:rowOff>0</xdr:rowOff>
    </xdr:from>
    <xdr:to>
      <xdr:col>8</xdr:col>
      <xdr:colOff>484094</xdr:colOff>
      <xdr:row>37</xdr:row>
      <xdr:rowOff>77470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296025" y="4914900"/>
          <a:ext cx="484094" cy="26797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38</xdr:row>
      <xdr:rowOff>0</xdr:rowOff>
    </xdr:from>
    <xdr:to>
      <xdr:col>8</xdr:col>
      <xdr:colOff>484094</xdr:colOff>
      <xdr:row>39</xdr:row>
      <xdr:rowOff>77470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296025" y="5181600"/>
          <a:ext cx="484094" cy="26797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44</xdr:row>
      <xdr:rowOff>0</xdr:rowOff>
    </xdr:from>
    <xdr:to>
      <xdr:col>8</xdr:col>
      <xdr:colOff>480060</xdr:colOff>
      <xdr:row>45</xdr:row>
      <xdr:rowOff>77470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296025" y="5981700"/>
          <a:ext cx="480060" cy="26797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46</xdr:row>
      <xdr:rowOff>0</xdr:rowOff>
    </xdr:from>
    <xdr:to>
      <xdr:col>8</xdr:col>
      <xdr:colOff>480060</xdr:colOff>
      <xdr:row>47</xdr:row>
      <xdr:rowOff>77470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296025" y="6248400"/>
          <a:ext cx="480060" cy="26797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48</xdr:row>
      <xdr:rowOff>0</xdr:rowOff>
    </xdr:from>
    <xdr:to>
      <xdr:col>8</xdr:col>
      <xdr:colOff>480060</xdr:colOff>
      <xdr:row>49</xdr:row>
      <xdr:rowOff>77470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296025" y="6515100"/>
          <a:ext cx="480060" cy="26797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40</xdr:row>
      <xdr:rowOff>0</xdr:rowOff>
    </xdr:from>
    <xdr:to>
      <xdr:col>8</xdr:col>
      <xdr:colOff>480060</xdr:colOff>
      <xdr:row>41</xdr:row>
      <xdr:rowOff>77470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296025" y="5448300"/>
          <a:ext cx="480060" cy="26797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42</xdr:row>
      <xdr:rowOff>0</xdr:rowOff>
    </xdr:from>
    <xdr:to>
      <xdr:col>8</xdr:col>
      <xdr:colOff>480060</xdr:colOff>
      <xdr:row>43</xdr:row>
      <xdr:rowOff>77470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296025" y="5715000"/>
          <a:ext cx="480060" cy="267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selection activeCell="D56" sqref="D56"/>
    </sheetView>
  </sheetViews>
  <sheetFormatPr defaultColWidth="12.5703125" defaultRowHeight="15" x14ac:dyDescent="0.25"/>
  <cols>
    <col min="1" max="1" width="4" customWidth="1"/>
    <col min="2" max="2" width="14.42578125" customWidth="1"/>
    <col min="3" max="3" width="4" bestFit="1" customWidth="1"/>
    <col min="4" max="5" width="17" bestFit="1" customWidth="1"/>
    <col min="6" max="6" width="28" bestFit="1" customWidth="1"/>
    <col min="7" max="7" width="6.140625" bestFit="1" customWidth="1"/>
    <col min="8" max="8" width="3.85546875" style="51" bestFit="1" customWidth="1"/>
    <col min="9" max="9" width="8.7109375" style="52" customWidth="1"/>
  </cols>
  <sheetData>
    <row r="1" spans="1:9" ht="16.5" thickBot="1" x14ac:dyDescent="0.3">
      <c r="A1" s="1" t="s">
        <v>0</v>
      </c>
      <c r="B1" s="2"/>
      <c r="C1" s="2"/>
      <c r="D1" s="2"/>
      <c r="E1" s="2"/>
      <c r="F1" s="2"/>
      <c r="G1" s="2"/>
      <c r="H1" s="3"/>
      <c r="I1" s="4"/>
    </row>
    <row r="2" spans="1:9" ht="15.75" thickBot="1" x14ac:dyDescent="0.3">
      <c r="A2" s="5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6" t="s">
        <v>8</v>
      </c>
    </row>
    <row r="3" spans="1:9" x14ac:dyDescent="0.25">
      <c r="A3" s="7">
        <v>937</v>
      </c>
      <c r="B3" s="8" t="s">
        <v>9</v>
      </c>
      <c r="C3" s="9">
        <v>4</v>
      </c>
      <c r="D3" s="9" t="s">
        <v>10</v>
      </c>
      <c r="E3" s="10" t="s">
        <v>11</v>
      </c>
      <c r="F3" s="11" t="s">
        <v>12</v>
      </c>
      <c r="G3" s="9">
        <v>134</v>
      </c>
      <c r="H3" s="10" t="s">
        <v>13</v>
      </c>
      <c r="I3" s="12"/>
    </row>
    <row r="4" spans="1:9" x14ac:dyDescent="0.25">
      <c r="A4" s="13"/>
      <c r="B4" s="14"/>
      <c r="C4" s="15"/>
      <c r="D4" s="15"/>
      <c r="E4" s="10" t="s">
        <v>14</v>
      </c>
      <c r="F4" s="10" t="s">
        <v>15</v>
      </c>
      <c r="G4" s="15"/>
      <c r="H4" s="10" t="s">
        <v>16</v>
      </c>
      <c r="I4" s="12"/>
    </row>
    <row r="5" spans="1:9" x14ac:dyDescent="0.25">
      <c r="A5" s="13"/>
      <c r="B5" s="16" t="s">
        <v>17</v>
      </c>
      <c r="C5" s="17">
        <v>4</v>
      </c>
      <c r="D5" s="17" t="s">
        <v>18</v>
      </c>
      <c r="E5" s="18" t="s">
        <v>19</v>
      </c>
      <c r="F5" s="18" t="s">
        <v>20</v>
      </c>
      <c r="G5" s="17">
        <v>1427</v>
      </c>
      <c r="H5" s="18" t="s">
        <v>13</v>
      </c>
      <c r="I5" s="19"/>
    </row>
    <row r="6" spans="1:9" x14ac:dyDescent="0.25">
      <c r="A6" s="13"/>
      <c r="B6" s="16"/>
      <c r="C6" s="17"/>
      <c r="D6" s="17"/>
      <c r="E6" s="18" t="s">
        <v>21</v>
      </c>
      <c r="F6" s="18" t="s">
        <v>22</v>
      </c>
      <c r="G6" s="17"/>
      <c r="H6" s="18" t="s">
        <v>16</v>
      </c>
      <c r="I6" s="19"/>
    </row>
    <row r="7" spans="1:9" x14ac:dyDescent="0.25">
      <c r="A7" s="13"/>
      <c r="B7" s="16"/>
      <c r="C7" s="17"/>
      <c r="D7" s="17"/>
      <c r="E7" s="20" t="s">
        <v>23</v>
      </c>
      <c r="F7" s="20" t="s">
        <v>24</v>
      </c>
      <c r="G7" s="21">
        <v>358</v>
      </c>
      <c r="H7" s="20" t="s">
        <v>13</v>
      </c>
      <c r="I7" s="19"/>
    </row>
    <row r="8" spans="1:9" x14ac:dyDescent="0.25">
      <c r="A8" s="13"/>
      <c r="B8" s="16"/>
      <c r="C8" s="17"/>
      <c r="D8" s="17"/>
      <c r="E8" s="20" t="s">
        <v>25</v>
      </c>
      <c r="F8" s="20" t="s">
        <v>26</v>
      </c>
      <c r="G8" s="21"/>
      <c r="H8" s="20" t="s">
        <v>16</v>
      </c>
      <c r="I8" s="19"/>
    </row>
    <row r="9" spans="1:9" x14ac:dyDescent="0.25">
      <c r="A9" s="13"/>
      <c r="B9" s="16"/>
      <c r="C9" s="17"/>
      <c r="D9" s="17"/>
      <c r="E9" s="18" t="s">
        <v>27</v>
      </c>
      <c r="F9" s="18" t="s">
        <v>28</v>
      </c>
      <c r="G9" s="17">
        <v>195</v>
      </c>
      <c r="H9" s="18" t="s">
        <v>13</v>
      </c>
      <c r="I9" s="19"/>
    </row>
    <row r="10" spans="1:9" x14ac:dyDescent="0.25">
      <c r="A10" s="13"/>
      <c r="B10" s="16"/>
      <c r="C10" s="17"/>
      <c r="D10" s="17"/>
      <c r="E10" s="18" t="s">
        <v>29</v>
      </c>
      <c r="F10" s="18" t="s">
        <v>30</v>
      </c>
      <c r="G10" s="17"/>
      <c r="H10" s="18" t="s">
        <v>16</v>
      </c>
      <c r="I10" s="19"/>
    </row>
    <row r="11" spans="1:9" x14ac:dyDescent="0.25">
      <c r="A11" s="13"/>
      <c r="B11" s="16"/>
      <c r="C11" s="17"/>
      <c r="D11" s="17"/>
      <c r="E11" s="20" t="s">
        <v>31</v>
      </c>
      <c r="F11" s="20" t="s">
        <v>32</v>
      </c>
      <c r="G11" s="21">
        <v>1353</v>
      </c>
      <c r="H11" s="20" t="s">
        <v>13</v>
      </c>
      <c r="I11" s="22" t="s">
        <v>33</v>
      </c>
    </row>
    <row r="12" spans="1:9" x14ac:dyDescent="0.25">
      <c r="A12" s="13"/>
      <c r="B12" s="16"/>
      <c r="C12" s="17"/>
      <c r="D12" s="17"/>
      <c r="E12" s="20" t="s">
        <v>34</v>
      </c>
      <c r="F12" s="20" t="s">
        <v>35</v>
      </c>
      <c r="G12" s="21"/>
      <c r="H12" s="20" t="s">
        <v>16</v>
      </c>
      <c r="I12" s="22"/>
    </row>
    <row r="13" spans="1:9" x14ac:dyDescent="0.25">
      <c r="A13" s="13"/>
      <c r="B13" s="16"/>
      <c r="C13" s="17"/>
      <c r="D13" s="17"/>
      <c r="E13" s="18" t="s">
        <v>36</v>
      </c>
      <c r="F13" s="18" t="s">
        <v>37</v>
      </c>
      <c r="G13" s="17">
        <v>132</v>
      </c>
      <c r="H13" s="18" t="s">
        <v>13</v>
      </c>
      <c r="I13" s="22" t="s">
        <v>33</v>
      </c>
    </row>
    <row r="14" spans="1:9" x14ac:dyDescent="0.25">
      <c r="A14" s="13"/>
      <c r="B14" s="16"/>
      <c r="C14" s="17"/>
      <c r="D14" s="17"/>
      <c r="E14" s="18" t="s">
        <v>38</v>
      </c>
      <c r="F14" s="18" t="s">
        <v>39</v>
      </c>
      <c r="G14" s="17"/>
      <c r="H14" s="18" t="s">
        <v>16</v>
      </c>
      <c r="I14" s="22"/>
    </row>
    <row r="15" spans="1:9" x14ac:dyDescent="0.25">
      <c r="A15" s="13"/>
      <c r="B15" s="23" t="s">
        <v>40</v>
      </c>
      <c r="C15" s="21">
        <v>4</v>
      </c>
      <c r="D15" s="21" t="s">
        <v>41</v>
      </c>
      <c r="E15" s="20" t="s">
        <v>42</v>
      </c>
      <c r="F15" s="20" t="s">
        <v>43</v>
      </c>
      <c r="G15" s="21">
        <v>101</v>
      </c>
      <c r="H15" s="20" t="s">
        <v>13</v>
      </c>
      <c r="I15" s="22" t="s">
        <v>33</v>
      </c>
    </row>
    <row r="16" spans="1:9" x14ac:dyDescent="0.25">
      <c r="A16" s="13"/>
      <c r="B16" s="23"/>
      <c r="C16" s="21"/>
      <c r="D16" s="21"/>
      <c r="E16" s="20" t="s">
        <v>38</v>
      </c>
      <c r="F16" s="20" t="s">
        <v>39</v>
      </c>
      <c r="G16" s="21">
        <v>101</v>
      </c>
      <c r="H16" s="20" t="s">
        <v>16</v>
      </c>
      <c r="I16" s="22"/>
    </row>
    <row r="17" spans="1:9" x14ac:dyDescent="0.25">
      <c r="A17" s="13"/>
      <c r="B17" s="16" t="s">
        <v>44</v>
      </c>
      <c r="C17" s="17">
        <v>4</v>
      </c>
      <c r="D17" s="17" t="s">
        <v>45</v>
      </c>
      <c r="E17" s="18" t="s">
        <v>46</v>
      </c>
      <c r="F17" s="18" t="s">
        <v>47</v>
      </c>
      <c r="G17" s="17">
        <v>108</v>
      </c>
      <c r="H17" s="18" t="s">
        <v>13</v>
      </c>
      <c r="I17" s="22" t="s">
        <v>33</v>
      </c>
    </row>
    <row r="18" spans="1:9" x14ac:dyDescent="0.25">
      <c r="A18" s="13"/>
      <c r="B18" s="16"/>
      <c r="C18" s="17"/>
      <c r="D18" s="17"/>
      <c r="E18" s="18" t="s">
        <v>48</v>
      </c>
      <c r="F18" s="18" t="s">
        <v>49</v>
      </c>
      <c r="G18" s="17">
        <v>108</v>
      </c>
      <c r="H18" s="18" t="s">
        <v>16</v>
      </c>
      <c r="I18" s="22"/>
    </row>
    <row r="19" spans="1:9" x14ac:dyDescent="0.25">
      <c r="A19" s="13"/>
      <c r="B19" s="23" t="s">
        <v>50</v>
      </c>
      <c r="C19" s="21">
        <v>4</v>
      </c>
      <c r="D19" s="21" t="s">
        <v>51</v>
      </c>
      <c r="E19" s="20" t="s">
        <v>52</v>
      </c>
      <c r="F19" s="20" t="s">
        <v>53</v>
      </c>
      <c r="G19" s="21">
        <v>116</v>
      </c>
      <c r="H19" s="20" t="s">
        <v>13</v>
      </c>
      <c r="I19" s="22" t="s">
        <v>33</v>
      </c>
    </row>
    <row r="20" spans="1:9" x14ac:dyDescent="0.25">
      <c r="A20" s="13"/>
      <c r="B20" s="23"/>
      <c r="C20" s="21"/>
      <c r="D20" s="21"/>
      <c r="E20" s="20" t="s">
        <v>54</v>
      </c>
      <c r="F20" s="20" t="s">
        <v>55</v>
      </c>
      <c r="G20" s="21">
        <v>116</v>
      </c>
      <c r="H20" s="20" t="s">
        <v>16</v>
      </c>
      <c r="I20" s="22"/>
    </row>
    <row r="21" spans="1:9" x14ac:dyDescent="0.25">
      <c r="A21" s="13"/>
      <c r="B21" s="16" t="s">
        <v>56</v>
      </c>
      <c r="C21" s="17">
        <v>4</v>
      </c>
      <c r="D21" s="17" t="s">
        <v>57</v>
      </c>
      <c r="E21" s="18" t="s">
        <v>58</v>
      </c>
      <c r="F21" s="18" t="s">
        <v>59</v>
      </c>
      <c r="G21" s="17">
        <v>102</v>
      </c>
      <c r="H21" s="18" t="s">
        <v>13</v>
      </c>
      <c r="I21" s="22" t="s">
        <v>33</v>
      </c>
    </row>
    <row r="22" spans="1:9" x14ac:dyDescent="0.25">
      <c r="A22" s="13"/>
      <c r="B22" s="16"/>
      <c r="C22" s="17"/>
      <c r="D22" s="17"/>
      <c r="E22" s="18" t="s">
        <v>60</v>
      </c>
      <c r="F22" s="18" t="s">
        <v>61</v>
      </c>
      <c r="G22" s="17">
        <v>102</v>
      </c>
      <c r="H22" s="18" t="s">
        <v>16</v>
      </c>
      <c r="I22" s="22"/>
    </row>
    <row r="23" spans="1:9" x14ac:dyDescent="0.25">
      <c r="A23" s="13"/>
      <c r="B23" s="23" t="s">
        <v>62</v>
      </c>
      <c r="C23" s="21">
        <v>4</v>
      </c>
      <c r="D23" s="21" t="s">
        <v>63</v>
      </c>
      <c r="E23" s="20" t="s">
        <v>64</v>
      </c>
      <c r="F23" s="20" t="s">
        <v>65</v>
      </c>
      <c r="G23" s="21">
        <v>200</v>
      </c>
      <c r="H23" s="20" t="s">
        <v>13</v>
      </c>
      <c r="I23" s="22" t="s">
        <v>33</v>
      </c>
    </row>
    <row r="24" spans="1:9" x14ac:dyDescent="0.25">
      <c r="A24" s="13"/>
      <c r="B24" s="23"/>
      <c r="C24" s="21"/>
      <c r="D24" s="21"/>
      <c r="E24" s="20" t="s">
        <v>66</v>
      </c>
      <c r="F24" s="20" t="s">
        <v>67</v>
      </c>
      <c r="G24" s="21">
        <v>200</v>
      </c>
      <c r="H24" s="20" t="s">
        <v>16</v>
      </c>
      <c r="I24" s="22"/>
    </row>
    <row r="25" spans="1:9" x14ac:dyDescent="0.25">
      <c r="A25" s="13"/>
      <c r="B25" s="16" t="s">
        <v>68</v>
      </c>
      <c r="C25" s="17">
        <v>4</v>
      </c>
      <c r="D25" s="17" t="s">
        <v>69</v>
      </c>
      <c r="E25" s="18" t="s">
        <v>70</v>
      </c>
      <c r="F25" s="18" t="s">
        <v>71</v>
      </c>
      <c r="G25" s="17">
        <v>107</v>
      </c>
      <c r="H25" s="18" t="s">
        <v>13</v>
      </c>
      <c r="I25" s="22" t="s">
        <v>33</v>
      </c>
    </row>
    <row r="26" spans="1:9" x14ac:dyDescent="0.25">
      <c r="A26" s="13"/>
      <c r="B26" s="16"/>
      <c r="C26" s="17"/>
      <c r="D26" s="17"/>
      <c r="E26" s="18" t="s">
        <v>72</v>
      </c>
      <c r="F26" s="18" t="s">
        <v>73</v>
      </c>
      <c r="G26" s="17">
        <v>107</v>
      </c>
      <c r="H26" s="18" t="s">
        <v>16</v>
      </c>
      <c r="I26" s="22"/>
    </row>
    <row r="27" spans="1:9" x14ac:dyDescent="0.25">
      <c r="A27" s="13"/>
      <c r="B27" s="23" t="s">
        <v>74</v>
      </c>
      <c r="C27" s="21">
        <v>4</v>
      </c>
      <c r="D27" s="21" t="s">
        <v>75</v>
      </c>
      <c r="E27" s="20" t="s">
        <v>76</v>
      </c>
      <c r="F27" s="20" t="s">
        <v>77</v>
      </c>
      <c r="G27" s="21">
        <v>162</v>
      </c>
      <c r="H27" s="20" t="s">
        <v>13</v>
      </c>
      <c r="I27" s="19"/>
    </row>
    <row r="28" spans="1:9" x14ac:dyDescent="0.25">
      <c r="A28" s="13"/>
      <c r="B28" s="23"/>
      <c r="C28" s="21"/>
      <c r="D28" s="21"/>
      <c r="E28" s="20" t="s">
        <v>78</v>
      </c>
      <c r="F28" s="20" t="s">
        <v>79</v>
      </c>
      <c r="G28" s="21">
        <v>162</v>
      </c>
      <c r="H28" s="20" t="s">
        <v>16</v>
      </c>
      <c r="I28" s="19"/>
    </row>
    <row r="29" spans="1:9" x14ac:dyDescent="0.25">
      <c r="A29" s="13"/>
      <c r="B29" s="16" t="s">
        <v>80</v>
      </c>
      <c r="C29" s="17">
        <v>4</v>
      </c>
      <c r="D29" s="17" t="s">
        <v>81</v>
      </c>
      <c r="E29" s="18" t="s">
        <v>82</v>
      </c>
      <c r="F29" s="18" t="s">
        <v>83</v>
      </c>
      <c r="G29" s="17">
        <v>146</v>
      </c>
      <c r="H29" s="18" t="s">
        <v>13</v>
      </c>
      <c r="I29" s="19"/>
    </row>
    <row r="30" spans="1:9" s="26" customFormat="1" x14ac:dyDescent="0.25">
      <c r="A30" s="13"/>
      <c r="B30" s="16"/>
      <c r="C30" s="17"/>
      <c r="D30" s="17"/>
      <c r="E30" s="24" t="s">
        <v>84</v>
      </c>
      <c r="F30" s="24" t="s">
        <v>85</v>
      </c>
      <c r="G30" s="17">
        <v>146</v>
      </c>
      <c r="H30" s="24" t="s">
        <v>16</v>
      </c>
      <c r="I30" s="25"/>
    </row>
    <row r="31" spans="1:9" x14ac:dyDescent="0.25">
      <c r="A31" s="13"/>
      <c r="B31" s="23" t="s">
        <v>86</v>
      </c>
      <c r="C31" s="21">
        <v>4</v>
      </c>
      <c r="D31" s="21" t="s">
        <v>87</v>
      </c>
      <c r="E31" s="27" t="s">
        <v>88</v>
      </c>
      <c r="F31" s="27" t="s">
        <v>89</v>
      </c>
      <c r="G31" s="21">
        <f>176920223-176908897+1</f>
        <v>11327</v>
      </c>
      <c r="H31" s="20" t="s">
        <v>13</v>
      </c>
      <c r="I31" s="19"/>
    </row>
    <row r="32" spans="1:9" x14ac:dyDescent="0.25">
      <c r="A32" s="13"/>
      <c r="B32" s="23"/>
      <c r="C32" s="21"/>
      <c r="D32" s="21"/>
      <c r="E32" s="27" t="s">
        <v>90</v>
      </c>
      <c r="F32" s="27" t="s">
        <v>91</v>
      </c>
      <c r="G32" s="21"/>
      <c r="H32" s="28" t="s">
        <v>16</v>
      </c>
      <c r="I32" s="19"/>
    </row>
    <row r="33" spans="1:9" x14ac:dyDescent="0.25">
      <c r="A33" s="13"/>
      <c r="B33" s="16" t="s">
        <v>92</v>
      </c>
      <c r="C33" s="17">
        <v>4</v>
      </c>
      <c r="D33" s="17" t="s">
        <v>93</v>
      </c>
      <c r="E33" s="29" t="s">
        <v>23</v>
      </c>
      <c r="F33" s="29" t="s">
        <v>24</v>
      </c>
      <c r="G33" s="17">
        <f>-(176911105-176920151)+1</f>
        <v>9047</v>
      </c>
      <c r="H33" s="18" t="s">
        <v>13</v>
      </c>
      <c r="I33" s="19"/>
    </row>
    <row r="34" spans="1:9" x14ac:dyDescent="0.25">
      <c r="A34" s="13"/>
      <c r="B34" s="16"/>
      <c r="C34" s="17"/>
      <c r="D34" s="17"/>
      <c r="E34" s="29" t="s">
        <v>78</v>
      </c>
      <c r="F34" s="29" t="s">
        <v>79</v>
      </c>
      <c r="G34" s="17"/>
      <c r="H34" s="24" t="s">
        <v>16</v>
      </c>
      <c r="I34" s="19"/>
    </row>
    <row r="35" spans="1:9" x14ac:dyDescent="0.25">
      <c r="A35" s="13"/>
      <c r="B35" s="23" t="s">
        <v>94</v>
      </c>
      <c r="C35" s="21">
        <v>4</v>
      </c>
      <c r="D35" s="21" t="s">
        <v>95</v>
      </c>
      <c r="E35" s="27" t="s">
        <v>27</v>
      </c>
      <c r="F35" s="27" t="s">
        <v>28</v>
      </c>
      <c r="G35" s="21">
        <f>-(176911438-176920151)+1</f>
        <v>8714</v>
      </c>
      <c r="H35" s="20" t="s">
        <v>13</v>
      </c>
      <c r="I35" s="19"/>
    </row>
    <row r="36" spans="1:9" x14ac:dyDescent="0.25">
      <c r="A36" s="13"/>
      <c r="B36" s="23"/>
      <c r="C36" s="21"/>
      <c r="D36" s="21"/>
      <c r="E36" s="27" t="s">
        <v>78</v>
      </c>
      <c r="F36" s="27" t="s">
        <v>79</v>
      </c>
      <c r="G36" s="21"/>
      <c r="H36" s="28" t="s">
        <v>16</v>
      </c>
      <c r="I36" s="19"/>
    </row>
    <row r="37" spans="1:9" x14ac:dyDescent="0.25">
      <c r="A37" s="13"/>
      <c r="B37" s="16" t="s">
        <v>96</v>
      </c>
      <c r="C37" s="17">
        <v>4</v>
      </c>
      <c r="D37" s="17" t="s">
        <v>97</v>
      </c>
      <c r="E37" s="29" t="s">
        <v>98</v>
      </c>
      <c r="F37" s="29" t="s">
        <v>99</v>
      </c>
      <c r="G37" s="17">
        <f>-(176911820-176920151)+1</f>
        <v>8332</v>
      </c>
      <c r="H37" s="18" t="s">
        <v>13</v>
      </c>
      <c r="I37" s="19"/>
    </row>
    <row r="38" spans="1:9" x14ac:dyDescent="0.25">
      <c r="A38" s="13"/>
      <c r="B38" s="16"/>
      <c r="C38" s="17"/>
      <c r="D38" s="17"/>
      <c r="E38" s="29" t="s">
        <v>78</v>
      </c>
      <c r="F38" s="29" t="s">
        <v>79</v>
      </c>
      <c r="G38" s="17"/>
      <c r="H38" s="24" t="s">
        <v>16</v>
      </c>
      <c r="I38" s="19"/>
    </row>
    <row r="39" spans="1:9" x14ac:dyDescent="0.25">
      <c r="A39" s="13"/>
      <c r="B39" s="30" t="s">
        <v>100</v>
      </c>
      <c r="C39" s="31">
        <v>4</v>
      </c>
      <c r="D39" s="31" t="s">
        <v>101</v>
      </c>
      <c r="E39" s="28" t="s">
        <v>31</v>
      </c>
      <c r="F39" s="28" t="s">
        <v>32</v>
      </c>
      <c r="G39" s="31">
        <f>-(176912567-176920151)+1</f>
        <v>7585</v>
      </c>
      <c r="H39" s="32" t="s">
        <v>13</v>
      </c>
      <c r="I39" s="25"/>
    </row>
    <row r="40" spans="1:9" x14ac:dyDescent="0.25">
      <c r="A40" s="13"/>
      <c r="B40" s="30"/>
      <c r="C40" s="31"/>
      <c r="D40" s="31"/>
      <c r="E40" s="28" t="s">
        <v>78</v>
      </c>
      <c r="F40" s="28" t="s">
        <v>79</v>
      </c>
      <c r="G40" s="31"/>
      <c r="H40" s="28" t="s">
        <v>16</v>
      </c>
      <c r="I40" s="25"/>
    </row>
    <row r="41" spans="1:9" x14ac:dyDescent="0.25">
      <c r="A41" s="33">
        <v>916</v>
      </c>
      <c r="B41" s="34" t="s">
        <v>102</v>
      </c>
      <c r="C41" s="35">
        <v>5</v>
      </c>
      <c r="D41" s="35" t="s">
        <v>103</v>
      </c>
      <c r="E41" s="36" t="s">
        <v>104</v>
      </c>
      <c r="F41" s="36" t="s">
        <v>105</v>
      </c>
      <c r="G41" s="35">
        <f>59754929-59754805+1</f>
        <v>125</v>
      </c>
      <c r="H41" s="36" t="s">
        <v>13</v>
      </c>
      <c r="I41" s="37"/>
    </row>
    <row r="42" spans="1:9" x14ac:dyDescent="0.25">
      <c r="A42" s="38"/>
      <c r="B42" s="39"/>
      <c r="C42" s="40"/>
      <c r="D42" s="40"/>
      <c r="E42" s="41" t="s">
        <v>106</v>
      </c>
      <c r="F42" s="41" t="s">
        <v>107</v>
      </c>
      <c r="G42" s="40"/>
      <c r="H42" s="41" t="s">
        <v>16</v>
      </c>
      <c r="I42" s="42"/>
    </row>
    <row r="43" spans="1:9" x14ac:dyDescent="0.25">
      <c r="A43" s="38"/>
      <c r="B43" s="30" t="s">
        <v>108</v>
      </c>
      <c r="C43" s="31">
        <v>5</v>
      </c>
      <c r="D43" s="31" t="s">
        <v>109</v>
      </c>
      <c r="E43" s="28" t="s">
        <v>110</v>
      </c>
      <c r="F43" s="28" t="s">
        <v>111</v>
      </c>
      <c r="G43" s="31">
        <f>59818857-59818756+1</f>
        <v>102</v>
      </c>
      <c r="H43" s="28" t="s">
        <v>13</v>
      </c>
      <c r="I43" s="42"/>
    </row>
    <row r="44" spans="1:9" x14ac:dyDescent="0.25">
      <c r="A44" s="38"/>
      <c r="B44" s="30"/>
      <c r="C44" s="31"/>
      <c r="D44" s="31"/>
      <c r="E44" s="28" t="s">
        <v>112</v>
      </c>
      <c r="F44" s="28" t="s">
        <v>113</v>
      </c>
      <c r="G44" s="31"/>
      <c r="H44" s="28" t="s">
        <v>16</v>
      </c>
      <c r="I44" s="42"/>
    </row>
    <row r="45" spans="1:9" x14ac:dyDescent="0.25">
      <c r="A45" s="38"/>
      <c r="B45" s="39" t="s">
        <v>114</v>
      </c>
      <c r="C45" s="40">
        <v>5</v>
      </c>
      <c r="D45" s="40" t="s">
        <v>115</v>
      </c>
      <c r="E45" s="41" t="s">
        <v>116</v>
      </c>
      <c r="F45" s="41" t="s">
        <v>117</v>
      </c>
      <c r="G45" s="40">
        <v>485</v>
      </c>
      <c r="H45" s="41" t="s">
        <v>13</v>
      </c>
      <c r="I45" s="42" t="s">
        <v>33</v>
      </c>
    </row>
    <row r="46" spans="1:9" x14ac:dyDescent="0.25">
      <c r="A46" s="38"/>
      <c r="B46" s="39"/>
      <c r="C46" s="40"/>
      <c r="D46" s="40"/>
      <c r="E46" s="41" t="s">
        <v>118</v>
      </c>
      <c r="F46" s="41" t="s">
        <v>119</v>
      </c>
      <c r="G46" s="40"/>
      <c r="H46" s="41" t="s">
        <v>16</v>
      </c>
      <c r="I46" s="42"/>
    </row>
    <row r="47" spans="1:9" s="26" customFormat="1" x14ac:dyDescent="0.25">
      <c r="A47" s="38"/>
      <c r="B47" s="43" t="s">
        <v>120</v>
      </c>
      <c r="C47" s="44">
        <v>5</v>
      </c>
      <c r="D47" s="44" t="s">
        <v>121</v>
      </c>
      <c r="E47" s="28" t="s">
        <v>122</v>
      </c>
      <c r="F47" s="28" t="s">
        <v>123</v>
      </c>
      <c r="G47" s="44">
        <v>257</v>
      </c>
      <c r="H47" s="28" t="s">
        <v>13</v>
      </c>
      <c r="I47" s="42" t="s">
        <v>33</v>
      </c>
    </row>
    <row r="48" spans="1:9" s="26" customFormat="1" x14ac:dyDescent="0.25">
      <c r="A48" s="38"/>
      <c r="B48" s="43"/>
      <c r="C48" s="44"/>
      <c r="D48" s="44"/>
      <c r="E48" s="28" t="s">
        <v>124</v>
      </c>
      <c r="F48" s="28" t="s">
        <v>125</v>
      </c>
      <c r="G48" s="44"/>
      <c r="H48" s="28" t="s">
        <v>16</v>
      </c>
      <c r="I48" s="42"/>
    </row>
    <row r="49" spans="1:9" x14ac:dyDescent="0.25">
      <c r="A49" s="38"/>
      <c r="B49" s="39" t="s">
        <v>126</v>
      </c>
      <c r="C49" s="40">
        <v>5</v>
      </c>
      <c r="D49" s="40" t="s">
        <v>127</v>
      </c>
      <c r="E49" s="41" t="s">
        <v>128</v>
      </c>
      <c r="F49" s="41" t="s">
        <v>129</v>
      </c>
      <c r="G49" s="40">
        <f>60002478-60002264+1</f>
        <v>215</v>
      </c>
      <c r="H49" s="41" t="s">
        <v>13</v>
      </c>
      <c r="I49" s="42"/>
    </row>
    <row r="50" spans="1:9" ht="15.75" thickBot="1" x14ac:dyDescent="0.3">
      <c r="A50" s="45"/>
      <c r="B50" s="46"/>
      <c r="C50" s="47"/>
      <c r="D50" s="47"/>
      <c r="E50" s="48" t="s">
        <v>130</v>
      </c>
      <c r="F50" s="48" t="s">
        <v>131</v>
      </c>
      <c r="G50" s="47"/>
      <c r="H50" s="48" t="s">
        <v>16</v>
      </c>
      <c r="I50" s="49"/>
    </row>
    <row r="51" spans="1:9" ht="48" customHeight="1" x14ac:dyDescent="0.25">
      <c r="A51" s="50" t="s">
        <v>132</v>
      </c>
      <c r="B51" s="50"/>
      <c r="C51" s="50"/>
      <c r="D51" s="50"/>
      <c r="E51" s="50"/>
      <c r="F51" s="50"/>
      <c r="G51" s="50"/>
      <c r="H51" s="50"/>
      <c r="I51" s="50"/>
    </row>
  </sheetData>
  <mergeCells count="100">
    <mergeCell ref="A51:I51"/>
    <mergeCell ref="B47:B48"/>
    <mergeCell ref="C47:C48"/>
    <mergeCell ref="D47:D48"/>
    <mergeCell ref="G47:G48"/>
    <mergeCell ref="I47:I48"/>
    <mergeCell ref="B49:B50"/>
    <mergeCell ref="C49:C50"/>
    <mergeCell ref="D49:D50"/>
    <mergeCell ref="G49:G50"/>
    <mergeCell ref="I49:I50"/>
    <mergeCell ref="I43:I44"/>
    <mergeCell ref="B45:B46"/>
    <mergeCell ref="C45:C46"/>
    <mergeCell ref="D45:D46"/>
    <mergeCell ref="G45:G46"/>
    <mergeCell ref="I45:I46"/>
    <mergeCell ref="A41:A50"/>
    <mergeCell ref="B41:B42"/>
    <mergeCell ref="C41:C42"/>
    <mergeCell ref="D41:D42"/>
    <mergeCell ref="G41:G42"/>
    <mergeCell ref="I41:I42"/>
    <mergeCell ref="B43:B44"/>
    <mergeCell ref="C43:C44"/>
    <mergeCell ref="D43:D44"/>
    <mergeCell ref="G43:G44"/>
    <mergeCell ref="B37:B38"/>
    <mergeCell ref="C37:C38"/>
    <mergeCell ref="D37:D38"/>
    <mergeCell ref="G37:G38"/>
    <mergeCell ref="B39:B40"/>
    <mergeCell ref="C39:C40"/>
    <mergeCell ref="D39:D40"/>
    <mergeCell ref="G39:G40"/>
    <mergeCell ref="B33:B34"/>
    <mergeCell ref="C33:C34"/>
    <mergeCell ref="D33:D34"/>
    <mergeCell ref="G33:G34"/>
    <mergeCell ref="B35:B36"/>
    <mergeCell ref="C35:C36"/>
    <mergeCell ref="D35:D36"/>
    <mergeCell ref="G35:G36"/>
    <mergeCell ref="B29:B30"/>
    <mergeCell ref="C29:C30"/>
    <mergeCell ref="D29:D30"/>
    <mergeCell ref="G29:G30"/>
    <mergeCell ref="B31:B32"/>
    <mergeCell ref="C31:C32"/>
    <mergeCell ref="D31:D32"/>
    <mergeCell ref="G31:G32"/>
    <mergeCell ref="B25:B26"/>
    <mergeCell ref="C25:C26"/>
    <mergeCell ref="D25:D26"/>
    <mergeCell ref="G25:G26"/>
    <mergeCell ref="I25:I26"/>
    <mergeCell ref="B27:B28"/>
    <mergeCell ref="C27:C28"/>
    <mergeCell ref="D27:D28"/>
    <mergeCell ref="G27:G28"/>
    <mergeCell ref="B21:B22"/>
    <mergeCell ref="C21:C22"/>
    <mergeCell ref="D21:D22"/>
    <mergeCell ref="G21:G22"/>
    <mergeCell ref="I21:I22"/>
    <mergeCell ref="B23:B24"/>
    <mergeCell ref="C23:C24"/>
    <mergeCell ref="D23:D24"/>
    <mergeCell ref="G23:G24"/>
    <mergeCell ref="I23:I24"/>
    <mergeCell ref="B17:B18"/>
    <mergeCell ref="C17:C18"/>
    <mergeCell ref="D17:D18"/>
    <mergeCell ref="G17:G18"/>
    <mergeCell ref="I17:I18"/>
    <mergeCell ref="B19:B20"/>
    <mergeCell ref="C19:C20"/>
    <mergeCell ref="D19:D20"/>
    <mergeCell ref="G19:G20"/>
    <mergeCell ref="I19:I20"/>
    <mergeCell ref="G9:G10"/>
    <mergeCell ref="G11:G12"/>
    <mergeCell ref="I11:I12"/>
    <mergeCell ref="G13:G14"/>
    <mergeCell ref="I13:I14"/>
    <mergeCell ref="B15:B16"/>
    <mergeCell ref="C15:C16"/>
    <mergeCell ref="D15:D16"/>
    <mergeCell ref="G15:G16"/>
    <mergeCell ref="I15:I16"/>
    <mergeCell ref="A3:A40"/>
    <mergeCell ref="B3:B4"/>
    <mergeCell ref="C3:C4"/>
    <mergeCell ref="D3:D4"/>
    <mergeCell ref="G3:G4"/>
    <mergeCell ref="B5:B14"/>
    <mergeCell ref="C5:C14"/>
    <mergeCell ref="D5:D14"/>
    <mergeCell ref="G5:G6"/>
    <mergeCell ref="G7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W</dc:creator>
  <cp:lastModifiedBy>Sarah W</cp:lastModifiedBy>
  <dcterms:created xsi:type="dcterms:W3CDTF">2016-06-01T12:53:56Z</dcterms:created>
  <dcterms:modified xsi:type="dcterms:W3CDTF">2016-06-01T12:54:17Z</dcterms:modified>
</cp:coreProperties>
</file>